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lucia.gomez\Documents\PIFLE\EXÁMENES\"/>
    </mc:Choice>
  </mc:AlternateContent>
  <bookViews>
    <workbookView xWindow="0" yWindow="0" windowWidth="24000" windowHeight="9630" tabRatio="853" firstSheet="1" activeTab="1"/>
  </bookViews>
  <sheets>
    <sheet name="Datos" sheetId="1" state="hidden" r:id="rId1"/>
    <sheet name="Resultados" sheetId="3" r:id="rId2"/>
  </sheets>
  <calcPr calcId="162913"/>
</workbook>
</file>

<file path=xl/calcChain.xml><?xml version="1.0" encoding="utf-8"?>
<calcChain xmlns="http://schemas.openxmlformats.org/spreadsheetml/2006/main">
  <c r="B17" i="3" l="1"/>
  <c r="B15" i="3"/>
  <c r="B13" i="3"/>
  <c r="B11" i="3"/>
  <c r="B9" i="3"/>
  <c r="B7" i="3"/>
  <c r="B5" i="3"/>
</calcChain>
</file>

<file path=xl/sharedStrings.xml><?xml version="1.0" encoding="utf-8"?>
<sst xmlns="http://schemas.openxmlformats.org/spreadsheetml/2006/main" count="232" uniqueCount="24">
  <si>
    <t>Cédula</t>
  </si>
  <si>
    <t>Aciertos</t>
  </si>
  <si>
    <t>Porcentaje</t>
  </si>
  <si>
    <t>Calificación</t>
  </si>
  <si>
    <t>Idioma</t>
  </si>
  <si>
    <t>Inglés</t>
  </si>
  <si>
    <t xml:space="preserve">Porcentaje </t>
  </si>
  <si>
    <t>ESCUELA DE IDIOMAS
SISTEMA DE GESTIÓN DE LA CALIDAD
RESULTADO DE EXÁMENES</t>
  </si>
  <si>
    <t xml:space="preserve">Cedula </t>
  </si>
  <si>
    <t xml:space="preserve">Aciertos </t>
  </si>
  <si>
    <t xml:space="preserve">Competencia </t>
  </si>
  <si>
    <t>Tipo de examen</t>
  </si>
  <si>
    <t xml:space="preserve">Tipo de examen </t>
  </si>
  <si>
    <t>Posgrado</t>
  </si>
  <si>
    <t>Lectora</t>
  </si>
  <si>
    <t xml:space="preserve">Acuerdo Académico </t>
  </si>
  <si>
    <t>Portugués</t>
  </si>
  <si>
    <t>AA 493</t>
  </si>
  <si>
    <t>Auditiva</t>
  </si>
  <si>
    <t>AA 334-407</t>
  </si>
  <si>
    <t>Comunicativa</t>
  </si>
  <si>
    <t>APROBÓ</t>
  </si>
  <si>
    <t>AUSENTE</t>
  </si>
  <si>
    <t>REPROBÓ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</si>
</sst>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18" fillId="0" borderId="10" xfId="0" applyFont="1" applyBorder="1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center" vertical="center"/>
    </xf>
    <xf numFmtId="0" fontId="20" fillId="33" borderId="0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558403</xdr:colOff>
      <xdr:row>0</xdr:row>
      <xdr:rowOff>53578</xdr:rowOff>
    </xdr:from>
    <xdr:to>
      <xdr:col>0</xdr:col>
      <xdr:colOff>1103064</xdr:colOff>
      <xdr:row>0</xdr:row>
      <xdr:rowOff>765828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8403" y="53578"/>
          <a:ext cx="544661" cy="712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pane ySplit="1" topLeftCell="A2" activePane="bottomLeft" state="frozen"/>
      <selection pane="bottomLeft" activeCell="G17" sqref="G17"/>
    </sheetView>
  </sheetViews>
  <sheetFormatPr baseColWidth="10" defaultRowHeight="15" x14ac:dyDescent="0.25"/>
  <cols>
    <col min="1" max="1" width="11" style="9" bestFit="1" customWidth="1"/>
    <col min="2" max="2" width="19.140625" style="10" bestFit="1" customWidth="1"/>
    <col min="3" max="3" width="8.28515625" style="10" bestFit="1" customWidth="1"/>
    <col min="4" max="4" width="10.5703125" style="10" bestFit="1" customWidth="1"/>
    <col min="5" max="5" width="11.140625" style="11" bestFit="1" customWidth="1"/>
    <col min="6" max="6" width="10" style="11" bestFit="1" customWidth="1"/>
    <col min="7" max="7" width="13.140625" style="12" bestFit="1" customWidth="1"/>
    <col min="8" max="8" width="15.140625" style="12" bestFit="1" customWidth="1"/>
  </cols>
  <sheetData>
    <row r="1" spans="1:8" x14ac:dyDescent="0.25">
      <c r="A1" s="6" t="s">
        <v>0</v>
      </c>
      <c r="B1" s="6" t="s">
        <v>15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10</v>
      </c>
      <c r="H1" s="6" t="s">
        <v>11</v>
      </c>
    </row>
    <row r="2" spans="1:8" x14ac:dyDescent="0.25">
      <c r="A2" s="18">
        <v>71261388</v>
      </c>
      <c r="B2" s="13" t="s">
        <v>17</v>
      </c>
      <c r="C2" s="13">
        <v>19</v>
      </c>
      <c r="D2" s="16">
        <v>95</v>
      </c>
      <c r="E2" s="16" t="s">
        <v>21</v>
      </c>
      <c r="F2" s="14" t="s">
        <v>5</v>
      </c>
      <c r="G2" s="7" t="s">
        <v>14</v>
      </c>
      <c r="H2" s="7" t="s">
        <v>13</v>
      </c>
    </row>
    <row r="3" spans="1:8" x14ac:dyDescent="0.25">
      <c r="A3" s="18">
        <v>1015393469</v>
      </c>
      <c r="B3" s="13" t="s">
        <v>17</v>
      </c>
      <c r="C3" s="13">
        <v>16</v>
      </c>
      <c r="D3" s="16">
        <v>80</v>
      </c>
      <c r="E3" s="16" t="s">
        <v>21</v>
      </c>
      <c r="F3" s="14" t="s">
        <v>5</v>
      </c>
      <c r="G3" s="7" t="s">
        <v>14</v>
      </c>
      <c r="H3" s="7" t="s">
        <v>13</v>
      </c>
    </row>
    <row r="4" spans="1:8" x14ac:dyDescent="0.25">
      <c r="A4" s="18">
        <v>1023907420</v>
      </c>
      <c r="B4" s="13" t="s">
        <v>17</v>
      </c>
      <c r="C4" s="13">
        <v>14</v>
      </c>
      <c r="D4" s="16">
        <v>70</v>
      </c>
      <c r="E4" s="16" t="s">
        <v>21</v>
      </c>
      <c r="F4" s="14" t="s">
        <v>5</v>
      </c>
      <c r="G4" s="7" t="s">
        <v>14</v>
      </c>
      <c r="H4" s="7" t="s">
        <v>13</v>
      </c>
    </row>
    <row r="5" spans="1:8" x14ac:dyDescent="0.25">
      <c r="A5" s="18">
        <v>1041232637</v>
      </c>
      <c r="B5" s="13" t="s">
        <v>17</v>
      </c>
      <c r="C5" s="13">
        <v>13</v>
      </c>
      <c r="D5" s="16">
        <v>65</v>
      </c>
      <c r="E5" s="16" t="s">
        <v>21</v>
      </c>
      <c r="F5" s="14" t="s">
        <v>5</v>
      </c>
      <c r="G5" s="7" t="s">
        <v>14</v>
      </c>
      <c r="H5" s="7" t="s">
        <v>13</v>
      </c>
    </row>
    <row r="6" spans="1:8" x14ac:dyDescent="0.25">
      <c r="A6" s="18">
        <v>1026144335</v>
      </c>
      <c r="B6" s="13" t="s">
        <v>17</v>
      </c>
      <c r="C6" s="13">
        <v>17</v>
      </c>
      <c r="D6" s="16">
        <v>85</v>
      </c>
      <c r="E6" s="16" t="s">
        <v>21</v>
      </c>
      <c r="F6" s="14" t="s">
        <v>5</v>
      </c>
      <c r="G6" s="7" t="s">
        <v>14</v>
      </c>
      <c r="H6" s="7" t="s">
        <v>13</v>
      </c>
    </row>
    <row r="7" spans="1:8" x14ac:dyDescent="0.25">
      <c r="A7" s="18">
        <v>1035861871</v>
      </c>
      <c r="B7" s="13" t="s">
        <v>17</v>
      </c>
      <c r="C7" s="13">
        <v>15</v>
      </c>
      <c r="D7" s="16">
        <v>75</v>
      </c>
      <c r="E7" s="16" t="s">
        <v>21</v>
      </c>
      <c r="F7" s="14" t="s">
        <v>5</v>
      </c>
      <c r="G7" s="7" t="s">
        <v>14</v>
      </c>
      <c r="H7" s="7" t="s">
        <v>13</v>
      </c>
    </row>
    <row r="8" spans="1:8" x14ac:dyDescent="0.25">
      <c r="A8" s="18">
        <v>1020398439</v>
      </c>
      <c r="B8" s="13" t="s">
        <v>17</v>
      </c>
      <c r="C8" s="13">
        <v>18</v>
      </c>
      <c r="D8" s="16">
        <v>90</v>
      </c>
      <c r="E8" s="16" t="s">
        <v>21</v>
      </c>
      <c r="F8" s="14" t="s">
        <v>5</v>
      </c>
      <c r="G8" s="7" t="s">
        <v>14</v>
      </c>
      <c r="H8" s="7" t="s">
        <v>13</v>
      </c>
    </row>
    <row r="9" spans="1:8" x14ac:dyDescent="0.25">
      <c r="A9" s="18">
        <v>14398918</v>
      </c>
      <c r="B9" s="13" t="s">
        <v>17</v>
      </c>
      <c r="C9" s="13">
        <v>0</v>
      </c>
      <c r="D9" s="16">
        <v>0</v>
      </c>
      <c r="E9" s="16" t="s">
        <v>22</v>
      </c>
      <c r="F9" s="14" t="s">
        <v>5</v>
      </c>
      <c r="G9" s="7" t="s">
        <v>14</v>
      </c>
      <c r="H9" s="7" t="s">
        <v>13</v>
      </c>
    </row>
    <row r="10" spans="1:8" x14ac:dyDescent="0.25">
      <c r="A10" s="18">
        <v>1152190355</v>
      </c>
      <c r="B10" s="13" t="s">
        <v>17</v>
      </c>
      <c r="C10" s="13">
        <v>15</v>
      </c>
      <c r="D10" s="16">
        <v>75</v>
      </c>
      <c r="E10" s="16" t="s">
        <v>21</v>
      </c>
      <c r="F10" s="14" t="s">
        <v>5</v>
      </c>
      <c r="G10" s="7" t="s">
        <v>14</v>
      </c>
      <c r="H10" s="7" t="s">
        <v>13</v>
      </c>
    </row>
    <row r="11" spans="1:8" x14ac:dyDescent="0.25">
      <c r="A11" s="18">
        <v>1050959355</v>
      </c>
      <c r="B11" s="13" t="s">
        <v>17</v>
      </c>
      <c r="C11" s="13">
        <v>17</v>
      </c>
      <c r="D11" s="16">
        <v>85</v>
      </c>
      <c r="E11" s="16" t="s">
        <v>21</v>
      </c>
      <c r="F11" s="14" t="s">
        <v>5</v>
      </c>
      <c r="G11" s="7" t="s">
        <v>14</v>
      </c>
      <c r="H11" s="7" t="s">
        <v>13</v>
      </c>
    </row>
    <row r="12" spans="1:8" x14ac:dyDescent="0.25">
      <c r="A12" s="18">
        <v>42684925</v>
      </c>
      <c r="B12" s="13" t="s">
        <v>17</v>
      </c>
      <c r="C12" s="13">
        <v>16</v>
      </c>
      <c r="D12" s="16">
        <v>80</v>
      </c>
      <c r="E12" s="16" t="s">
        <v>21</v>
      </c>
      <c r="F12" s="14" t="s">
        <v>5</v>
      </c>
      <c r="G12" s="7" t="s">
        <v>14</v>
      </c>
      <c r="H12" s="7" t="s">
        <v>13</v>
      </c>
    </row>
    <row r="13" spans="1:8" x14ac:dyDescent="0.25">
      <c r="A13" s="18">
        <v>1063163660</v>
      </c>
      <c r="B13" s="13" t="s">
        <v>17</v>
      </c>
      <c r="C13" s="13">
        <v>16</v>
      </c>
      <c r="D13" s="16">
        <v>80</v>
      </c>
      <c r="E13" s="16" t="s">
        <v>21</v>
      </c>
      <c r="F13" s="14" t="s">
        <v>5</v>
      </c>
      <c r="G13" s="7" t="s">
        <v>14</v>
      </c>
      <c r="H13" s="7" t="s">
        <v>13</v>
      </c>
    </row>
    <row r="14" spans="1:8" x14ac:dyDescent="0.25">
      <c r="A14" s="18">
        <v>1152208695</v>
      </c>
      <c r="B14" s="13" t="s">
        <v>17</v>
      </c>
      <c r="C14" s="13">
        <v>16</v>
      </c>
      <c r="D14" s="16">
        <v>80</v>
      </c>
      <c r="E14" s="16" t="s">
        <v>21</v>
      </c>
      <c r="F14" s="14" t="s">
        <v>5</v>
      </c>
      <c r="G14" s="7" t="s">
        <v>14</v>
      </c>
      <c r="H14" s="7" t="s">
        <v>13</v>
      </c>
    </row>
    <row r="15" spans="1:8" x14ac:dyDescent="0.25">
      <c r="A15" s="18">
        <v>15354076</v>
      </c>
      <c r="B15" s="13" t="s">
        <v>17</v>
      </c>
      <c r="C15" s="13">
        <v>13</v>
      </c>
      <c r="D15" s="16">
        <v>65</v>
      </c>
      <c r="E15" s="16" t="s">
        <v>21</v>
      </c>
      <c r="F15" s="14" t="s">
        <v>5</v>
      </c>
      <c r="G15" s="7" t="s">
        <v>14</v>
      </c>
      <c r="H15" s="7" t="s">
        <v>13</v>
      </c>
    </row>
    <row r="16" spans="1:8" x14ac:dyDescent="0.25">
      <c r="A16" s="15">
        <v>1039462057</v>
      </c>
      <c r="B16" s="13" t="s">
        <v>17</v>
      </c>
      <c r="C16" s="13">
        <v>17</v>
      </c>
      <c r="D16" s="16">
        <v>85</v>
      </c>
      <c r="E16" s="16" t="s">
        <v>21</v>
      </c>
      <c r="F16" s="14" t="s">
        <v>5</v>
      </c>
      <c r="G16" s="7" t="s">
        <v>14</v>
      </c>
      <c r="H16" s="7" t="s">
        <v>13</v>
      </c>
    </row>
    <row r="17" spans="1:8" x14ac:dyDescent="0.25">
      <c r="A17" s="18">
        <v>1037592886</v>
      </c>
      <c r="B17" s="13" t="s">
        <v>17</v>
      </c>
      <c r="C17" s="13">
        <v>13</v>
      </c>
      <c r="D17" s="16">
        <v>65</v>
      </c>
      <c r="E17" s="16" t="s">
        <v>21</v>
      </c>
      <c r="F17" s="14" t="s">
        <v>5</v>
      </c>
      <c r="G17" s="7" t="s">
        <v>14</v>
      </c>
      <c r="H17" s="7" t="s">
        <v>13</v>
      </c>
    </row>
    <row r="18" spans="1:8" x14ac:dyDescent="0.25">
      <c r="A18" s="13">
        <v>1053814605</v>
      </c>
      <c r="B18" s="13" t="s">
        <v>17</v>
      </c>
      <c r="C18" s="13">
        <v>15</v>
      </c>
      <c r="D18" s="16">
        <v>75</v>
      </c>
      <c r="E18" s="16" t="s">
        <v>21</v>
      </c>
      <c r="F18" s="14" t="s">
        <v>16</v>
      </c>
      <c r="G18" s="7" t="s">
        <v>14</v>
      </c>
      <c r="H18" s="7" t="s">
        <v>13</v>
      </c>
    </row>
    <row r="19" spans="1:8" x14ac:dyDescent="0.25">
      <c r="A19" s="13">
        <v>1035424508</v>
      </c>
      <c r="B19" s="13" t="s">
        <v>17</v>
      </c>
      <c r="C19" s="13">
        <v>11</v>
      </c>
      <c r="D19" s="16">
        <v>55</v>
      </c>
      <c r="E19" s="16" t="s">
        <v>23</v>
      </c>
      <c r="F19" s="14" t="s">
        <v>16</v>
      </c>
      <c r="G19" s="7" t="s">
        <v>14</v>
      </c>
      <c r="H19" s="7" t="s">
        <v>13</v>
      </c>
    </row>
    <row r="20" spans="1:8" x14ac:dyDescent="0.25">
      <c r="A20" s="13">
        <v>1037627128</v>
      </c>
      <c r="B20" s="13" t="s">
        <v>17</v>
      </c>
      <c r="C20" s="13">
        <v>16</v>
      </c>
      <c r="D20" s="16">
        <v>80</v>
      </c>
      <c r="E20" s="16" t="s">
        <v>21</v>
      </c>
      <c r="F20" s="14" t="s">
        <v>16</v>
      </c>
      <c r="G20" s="7" t="s">
        <v>14</v>
      </c>
      <c r="H20" s="7" t="s">
        <v>13</v>
      </c>
    </row>
    <row r="21" spans="1:8" x14ac:dyDescent="0.25">
      <c r="A21" s="17">
        <v>1017136393</v>
      </c>
      <c r="B21" s="13" t="s">
        <v>17</v>
      </c>
      <c r="C21" s="13">
        <v>9</v>
      </c>
      <c r="D21" s="16">
        <v>45</v>
      </c>
      <c r="E21" s="16" t="s">
        <v>23</v>
      </c>
      <c r="F21" s="14" t="s">
        <v>16</v>
      </c>
      <c r="G21" s="7" t="s">
        <v>14</v>
      </c>
      <c r="H21" s="7" t="s">
        <v>13</v>
      </c>
    </row>
    <row r="22" spans="1:8" x14ac:dyDescent="0.25">
      <c r="A22" s="13">
        <v>1125638454</v>
      </c>
      <c r="B22" s="13" t="s">
        <v>19</v>
      </c>
      <c r="C22" s="13">
        <v>24</v>
      </c>
      <c r="D22" s="16">
        <v>96</v>
      </c>
      <c r="E22" s="16" t="s">
        <v>21</v>
      </c>
      <c r="F22" s="16" t="s">
        <v>5</v>
      </c>
      <c r="G22" s="7" t="s">
        <v>18</v>
      </c>
      <c r="H22" s="7" t="s">
        <v>13</v>
      </c>
    </row>
    <row r="23" spans="1:8" x14ac:dyDescent="0.25">
      <c r="A23" s="13">
        <v>40990985</v>
      </c>
      <c r="B23" s="13" t="s">
        <v>19</v>
      </c>
      <c r="C23" s="13">
        <v>24</v>
      </c>
      <c r="D23" s="16">
        <v>96</v>
      </c>
      <c r="E23" s="16" t="s">
        <v>21</v>
      </c>
      <c r="F23" s="16" t="s">
        <v>5</v>
      </c>
      <c r="G23" s="7" t="s">
        <v>18</v>
      </c>
      <c r="H23" s="7" t="s">
        <v>13</v>
      </c>
    </row>
    <row r="24" spans="1:8" x14ac:dyDescent="0.25">
      <c r="A24" s="13">
        <v>1128436771</v>
      </c>
      <c r="B24" s="13" t="s">
        <v>19</v>
      </c>
      <c r="C24" s="13">
        <v>16</v>
      </c>
      <c r="D24" s="16">
        <v>64</v>
      </c>
      <c r="E24" s="16" t="s">
        <v>21</v>
      </c>
      <c r="F24" s="16" t="s">
        <v>5</v>
      </c>
      <c r="G24" s="7" t="s">
        <v>18</v>
      </c>
      <c r="H24" s="7" t="s">
        <v>13</v>
      </c>
    </row>
    <row r="25" spans="1:8" x14ac:dyDescent="0.25">
      <c r="A25" s="13">
        <v>1053814605</v>
      </c>
      <c r="B25" s="13" t="s">
        <v>19</v>
      </c>
      <c r="C25" s="13">
        <v>22</v>
      </c>
      <c r="D25" s="16">
        <v>88</v>
      </c>
      <c r="E25" s="16" t="s">
        <v>21</v>
      </c>
      <c r="F25" s="16" t="s">
        <v>16</v>
      </c>
      <c r="G25" s="7" t="s">
        <v>18</v>
      </c>
      <c r="H25" s="7" t="s">
        <v>13</v>
      </c>
    </row>
    <row r="26" spans="1:8" x14ac:dyDescent="0.25">
      <c r="A26" s="13">
        <v>1017130255</v>
      </c>
      <c r="B26" s="13" t="s">
        <v>19</v>
      </c>
      <c r="C26" s="13">
        <v>18</v>
      </c>
      <c r="D26" s="16">
        <v>90</v>
      </c>
      <c r="E26" s="16" t="s">
        <v>21</v>
      </c>
      <c r="F26" s="16" t="s">
        <v>5</v>
      </c>
      <c r="G26" s="7" t="s">
        <v>18</v>
      </c>
      <c r="H26" s="7" t="s">
        <v>13</v>
      </c>
    </row>
    <row r="27" spans="1:8" x14ac:dyDescent="0.25">
      <c r="A27" s="13">
        <v>1037585972</v>
      </c>
      <c r="B27" s="13" t="s">
        <v>17</v>
      </c>
      <c r="C27" s="13">
        <v>15</v>
      </c>
      <c r="D27" s="16">
        <v>75</v>
      </c>
      <c r="E27" s="16" t="s">
        <v>21</v>
      </c>
      <c r="F27" s="16" t="s">
        <v>5</v>
      </c>
      <c r="G27" s="7" t="s">
        <v>18</v>
      </c>
      <c r="H27" s="7" t="s">
        <v>13</v>
      </c>
    </row>
    <row r="28" spans="1:8" x14ac:dyDescent="0.25">
      <c r="A28" s="13">
        <v>1061757878</v>
      </c>
      <c r="B28" s="13" t="s">
        <v>17</v>
      </c>
      <c r="C28" s="13">
        <v>19</v>
      </c>
      <c r="D28" s="16">
        <v>95</v>
      </c>
      <c r="E28" s="16" t="s">
        <v>21</v>
      </c>
      <c r="F28" s="16" t="s">
        <v>5</v>
      </c>
      <c r="G28" s="7" t="s">
        <v>18</v>
      </c>
      <c r="H28" s="7" t="s">
        <v>13</v>
      </c>
    </row>
    <row r="29" spans="1:8" x14ac:dyDescent="0.25">
      <c r="A29" s="13">
        <v>14398918</v>
      </c>
      <c r="B29" s="13" t="s">
        <v>17</v>
      </c>
      <c r="C29" s="13">
        <v>0</v>
      </c>
      <c r="D29" s="16">
        <v>0</v>
      </c>
      <c r="E29" s="16" t="s">
        <v>22</v>
      </c>
      <c r="F29" s="16" t="s">
        <v>5</v>
      </c>
      <c r="G29" s="7" t="s">
        <v>18</v>
      </c>
      <c r="H29" s="7" t="s">
        <v>13</v>
      </c>
    </row>
    <row r="30" spans="1:8" x14ac:dyDescent="0.25">
      <c r="A30" s="13">
        <v>52776622</v>
      </c>
      <c r="B30" s="13" t="s">
        <v>17</v>
      </c>
      <c r="C30" s="13">
        <v>11</v>
      </c>
      <c r="D30" s="16">
        <v>55</v>
      </c>
      <c r="E30" s="16" t="s">
        <v>23</v>
      </c>
      <c r="F30" s="16" t="s">
        <v>5</v>
      </c>
      <c r="G30" s="7" t="s">
        <v>18</v>
      </c>
      <c r="H30" s="7" t="s">
        <v>13</v>
      </c>
    </row>
    <row r="31" spans="1:8" x14ac:dyDescent="0.25">
      <c r="A31" s="13">
        <v>1065629999</v>
      </c>
      <c r="B31" s="13" t="s">
        <v>17</v>
      </c>
      <c r="C31" s="13">
        <v>18</v>
      </c>
      <c r="D31" s="16">
        <v>90</v>
      </c>
      <c r="E31" s="16" t="s">
        <v>21</v>
      </c>
      <c r="F31" s="16" t="s">
        <v>5</v>
      </c>
      <c r="G31" s="7" t="s">
        <v>18</v>
      </c>
      <c r="H31" s="7" t="s">
        <v>13</v>
      </c>
    </row>
    <row r="32" spans="1:8" x14ac:dyDescent="0.25">
      <c r="A32" s="13">
        <v>1152187701</v>
      </c>
      <c r="B32" s="13" t="s">
        <v>17</v>
      </c>
      <c r="C32" s="13">
        <v>20</v>
      </c>
      <c r="D32" s="16">
        <v>100</v>
      </c>
      <c r="E32" s="16" t="s">
        <v>21</v>
      </c>
      <c r="F32" s="16" t="s">
        <v>5</v>
      </c>
      <c r="G32" s="7" t="s">
        <v>18</v>
      </c>
      <c r="H32" s="7" t="s">
        <v>13</v>
      </c>
    </row>
    <row r="33" spans="1:8" x14ac:dyDescent="0.25">
      <c r="A33" s="13">
        <v>1037610702</v>
      </c>
      <c r="B33" s="13" t="s">
        <v>17</v>
      </c>
      <c r="C33" s="13">
        <v>9</v>
      </c>
      <c r="D33" s="16">
        <v>45</v>
      </c>
      <c r="E33" s="16" t="s">
        <v>23</v>
      </c>
      <c r="F33" s="16" t="s">
        <v>5</v>
      </c>
      <c r="G33" s="7" t="s">
        <v>18</v>
      </c>
      <c r="H33" s="7" t="s">
        <v>13</v>
      </c>
    </row>
    <row r="34" spans="1:8" x14ac:dyDescent="0.25">
      <c r="A34" s="13">
        <v>1098689348</v>
      </c>
      <c r="B34" s="13" t="s">
        <v>17</v>
      </c>
      <c r="C34" s="13">
        <v>18</v>
      </c>
      <c r="D34" s="16">
        <v>90</v>
      </c>
      <c r="E34" s="16" t="s">
        <v>21</v>
      </c>
      <c r="F34" s="16" t="s">
        <v>5</v>
      </c>
      <c r="G34" s="7" t="s">
        <v>18</v>
      </c>
      <c r="H34" s="7" t="s">
        <v>13</v>
      </c>
    </row>
    <row r="35" spans="1:8" x14ac:dyDescent="0.25">
      <c r="A35" s="13">
        <v>1017195956</v>
      </c>
      <c r="B35" s="13" t="s">
        <v>17</v>
      </c>
      <c r="C35" s="13">
        <v>14</v>
      </c>
      <c r="D35" s="16">
        <v>70</v>
      </c>
      <c r="E35" s="16" t="s">
        <v>21</v>
      </c>
      <c r="F35" s="16" t="s">
        <v>5</v>
      </c>
      <c r="G35" s="7" t="s">
        <v>18</v>
      </c>
      <c r="H35" s="7" t="s">
        <v>13</v>
      </c>
    </row>
    <row r="36" spans="1:8" x14ac:dyDescent="0.25">
      <c r="A36" s="13">
        <v>74183429</v>
      </c>
      <c r="B36" s="13" t="s">
        <v>17</v>
      </c>
      <c r="C36" s="13">
        <v>14</v>
      </c>
      <c r="D36" s="16">
        <v>70</v>
      </c>
      <c r="E36" s="16" t="s">
        <v>21</v>
      </c>
      <c r="F36" s="16" t="s">
        <v>5</v>
      </c>
      <c r="G36" s="7" t="s">
        <v>18</v>
      </c>
      <c r="H36" s="7" t="s">
        <v>13</v>
      </c>
    </row>
    <row r="37" spans="1:8" x14ac:dyDescent="0.25">
      <c r="A37" s="13">
        <v>1085660404</v>
      </c>
      <c r="B37" s="13" t="s">
        <v>17</v>
      </c>
      <c r="C37" s="13">
        <v>13</v>
      </c>
      <c r="D37" s="16">
        <v>65</v>
      </c>
      <c r="E37" s="16" t="s">
        <v>21</v>
      </c>
      <c r="F37" s="16" t="s">
        <v>5</v>
      </c>
      <c r="G37" s="7" t="s">
        <v>18</v>
      </c>
      <c r="H37" s="7" t="s">
        <v>13</v>
      </c>
    </row>
    <row r="38" spans="1:8" x14ac:dyDescent="0.25">
      <c r="A38" s="16">
        <v>1017175213</v>
      </c>
      <c r="B38" s="20" t="s">
        <v>17</v>
      </c>
      <c r="C38" s="20"/>
      <c r="D38" s="19">
        <v>73.916666666666657</v>
      </c>
      <c r="E38" s="8" t="s">
        <v>21</v>
      </c>
      <c r="F38" s="14" t="s">
        <v>5</v>
      </c>
      <c r="G38" s="7" t="s">
        <v>20</v>
      </c>
      <c r="H38" s="7" t="s">
        <v>13</v>
      </c>
    </row>
    <row r="39" spans="1:8" x14ac:dyDescent="0.25">
      <c r="A39" s="16">
        <v>1040735896</v>
      </c>
      <c r="B39" s="20" t="s">
        <v>17</v>
      </c>
      <c r="C39" s="20"/>
      <c r="D39" s="19">
        <v>78.416666666666671</v>
      </c>
      <c r="E39" s="8" t="s">
        <v>21</v>
      </c>
      <c r="F39" s="14" t="s">
        <v>5</v>
      </c>
      <c r="G39" s="7" t="s">
        <v>20</v>
      </c>
      <c r="H39" s="7" t="s">
        <v>13</v>
      </c>
    </row>
    <row r="40" spans="1:8" x14ac:dyDescent="0.25">
      <c r="A40" s="17">
        <v>1146435279</v>
      </c>
      <c r="B40" s="20" t="s">
        <v>17</v>
      </c>
      <c r="C40" s="20"/>
      <c r="D40" s="19">
        <v>49.25</v>
      </c>
      <c r="E40" s="8" t="s">
        <v>23</v>
      </c>
      <c r="F40" s="14" t="s">
        <v>5</v>
      </c>
      <c r="G40" s="7" t="s">
        <v>20</v>
      </c>
      <c r="H40" s="7" t="s">
        <v>13</v>
      </c>
    </row>
    <row r="41" spans="1:8" x14ac:dyDescent="0.25">
      <c r="A41" s="17">
        <v>43575335</v>
      </c>
      <c r="B41" s="20" t="s">
        <v>17</v>
      </c>
      <c r="C41" s="20"/>
      <c r="D41" s="19">
        <v>74.583333333333329</v>
      </c>
      <c r="E41" s="8" t="s">
        <v>21</v>
      </c>
      <c r="F41" s="14" t="s">
        <v>5</v>
      </c>
      <c r="G41" s="7" t="s">
        <v>20</v>
      </c>
      <c r="H41" s="7" t="s">
        <v>13</v>
      </c>
    </row>
    <row r="42" spans="1:8" x14ac:dyDescent="0.25">
      <c r="A42" s="17">
        <v>1017197665</v>
      </c>
      <c r="B42" s="20" t="s">
        <v>17</v>
      </c>
      <c r="C42" s="20"/>
      <c r="D42" s="19">
        <v>88.083333333333329</v>
      </c>
      <c r="E42" s="8" t="s">
        <v>21</v>
      </c>
      <c r="F42" s="14" t="s">
        <v>5</v>
      </c>
      <c r="G42" s="7" t="s">
        <v>20</v>
      </c>
      <c r="H42" s="7" t="s">
        <v>13</v>
      </c>
    </row>
    <row r="43" spans="1:8" x14ac:dyDescent="0.25">
      <c r="A43" s="17">
        <v>98667417</v>
      </c>
      <c r="B43" s="20" t="s">
        <v>17</v>
      </c>
      <c r="C43" s="20"/>
      <c r="D43" s="19">
        <v>62.833333333333336</v>
      </c>
      <c r="E43" s="8" t="s">
        <v>21</v>
      </c>
      <c r="F43" s="14" t="s">
        <v>16</v>
      </c>
      <c r="G43" s="7" t="s">
        <v>20</v>
      </c>
      <c r="H43" s="7" t="s">
        <v>13</v>
      </c>
    </row>
    <row r="44" spans="1:8" x14ac:dyDescent="0.25">
      <c r="A44" s="17">
        <v>91047385</v>
      </c>
      <c r="B44" s="20" t="s">
        <v>17</v>
      </c>
      <c r="C44" s="20"/>
      <c r="D44" s="19">
        <v>82.25</v>
      </c>
      <c r="E44" s="8" t="s">
        <v>21</v>
      </c>
      <c r="F44" s="14" t="s">
        <v>16</v>
      </c>
      <c r="G44" s="7" t="s">
        <v>20</v>
      </c>
      <c r="H44" s="7" t="s">
        <v>13</v>
      </c>
    </row>
  </sheetData>
  <sheetProtection algorithmName="SHA-512" hashValue="8Ks1MhvSKRB+EX5Z31U7YW6Xv+/tAZalcNW+TeQEoFKRefInm+cQ6xfeBFrbBx/0G8zEgFKuMDvvb2BNwWlRmA==" saltValue="8hFxtGT9CfWYTjs30TbjRw==" spinCount="100000" sheet="1" objects="1" scenarios="1"/>
  <mergeCells count="7">
    <mergeCell ref="B43:C43"/>
    <mergeCell ref="B44:C44"/>
    <mergeCell ref="B38:C38"/>
    <mergeCell ref="B39:C39"/>
    <mergeCell ref="B40:C40"/>
    <mergeCell ref="B41:C41"/>
    <mergeCell ref="B42:C42"/>
  </mergeCells>
  <conditionalFormatting sqref="A2:A4">
    <cfRule type="duplicateValues" dxfId="3" priority="2"/>
  </conditionalFormatting>
  <conditionalFormatting sqref="A21 A2:A17">
    <cfRule type="duplicateValues" dxfId="2" priority="3"/>
  </conditionalFormatting>
  <conditionalFormatting sqref="A18:A20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tabSelected="1" view="pageBreakPreview" zoomScaleNormal="100" zoomScaleSheetLayoutView="100" workbookViewId="0">
      <selection activeCell="B3" sqref="B3"/>
    </sheetView>
  </sheetViews>
  <sheetFormatPr baseColWidth="10" defaultRowHeight="15" x14ac:dyDescent="0.25"/>
  <cols>
    <col min="1" max="1" width="24.7109375" bestFit="1" customWidth="1"/>
    <col min="2" max="2" width="32.28515625" bestFit="1" customWidth="1"/>
    <col min="3" max="3" width="9.7109375" customWidth="1"/>
    <col min="4" max="4" width="7.7109375" customWidth="1"/>
    <col min="5" max="5" width="10" customWidth="1"/>
  </cols>
  <sheetData>
    <row r="1" spans="1:5" ht="65.25" customHeight="1" x14ac:dyDescent="0.3">
      <c r="A1" s="1"/>
      <c r="B1" s="21" t="s">
        <v>7</v>
      </c>
      <c r="C1" s="22"/>
      <c r="D1" s="22"/>
      <c r="E1" s="22"/>
    </row>
    <row r="2" spans="1:5" ht="18.75" x14ac:dyDescent="0.3">
      <c r="A2" s="2"/>
      <c r="B2" s="2"/>
      <c r="C2" s="2"/>
      <c r="D2" s="2"/>
      <c r="E2" s="2"/>
    </row>
    <row r="3" spans="1:5" ht="18.75" x14ac:dyDescent="0.3">
      <c r="A3" s="3" t="s">
        <v>8</v>
      </c>
      <c r="B3" s="17"/>
      <c r="C3" s="2"/>
      <c r="D3" s="2"/>
      <c r="E3" s="2"/>
    </row>
    <row r="4" spans="1:5" ht="18.75" x14ac:dyDescent="0.3">
      <c r="A4" s="3"/>
      <c r="B4" s="4"/>
      <c r="C4" s="2"/>
      <c r="D4" s="2"/>
      <c r="E4" s="2"/>
    </row>
    <row r="5" spans="1:5" ht="18.75" x14ac:dyDescent="0.3">
      <c r="A5" s="5" t="s">
        <v>15</v>
      </c>
      <c r="B5" s="4" t="e">
        <f>VLOOKUP(B3,Datos!A2:H96,2,FALSE)</f>
        <v>#N/A</v>
      </c>
      <c r="C5" s="2"/>
      <c r="D5" s="2"/>
      <c r="E5" s="2"/>
    </row>
    <row r="6" spans="1:5" ht="18.75" x14ac:dyDescent="0.3">
      <c r="A6" s="3"/>
      <c r="B6" s="4"/>
      <c r="C6" s="2"/>
      <c r="D6" s="2"/>
      <c r="E6" s="2"/>
    </row>
    <row r="7" spans="1:5" ht="18.75" x14ac:dyDescent="0.3">
      <c r="A7" s="3" t="s">
        <v>9</v>
      </c>
      <c r="B7" s="4" t="e">
        <f>VLOOKUP(B3,Datos!A2:H96,3,FALSE)</f>
        <v>#N/A</v>
      </c>
      <c r="C7" s="2"/>
      <c r="D7" s="2"/>
      <c r="E7" s="2"/>
    </row>
    <row r="8" spans="1:5" ht="18.75" x14ac:dyDescent="0.3">
      <c r="A8" s="3"/>
      <c r="B8" s="4"/>
      <c r="C8" s="2"/>
      <c r="D8" s="2"/>
      <c r="E8" s="2"/>
    </row>
    <row r="9" spans="1:5" ht="18.75" x14ac:dyDescent="0.3">
      <c r="A9" s="3" t="s">
        <v>6</v>
      </c>
      <c r="B9" s="4" t="e">
        <f>VLOOKUP(B3,Datos!A2:H496,4,FALSE)</f>
        <v>#N/A</v>
      </c>
      <c r="C9" s="2"/>
      <c r="D9" s="2"/>
      <c r="E9" s="2"/>
    </row>
    <row r="10" spans="1:5" ht="18.75" x14ac:dyDescent="0.3">
      <c r="A10" s="3"/>
      <c r="B10" s="4"/>
      <c r="C10" s="2"/>
      <c r="D10" s="2"/>
      <c r="E10" s="2"/>
    </row>
    <row r="11" spans="1:5" ht="18.75" x14ac:dyDescent="0.3">
      <c r="A11" s="3" t="s">
        <v>3</v>
      </c>
      <c r="B11" s="4" t="e">
        <f>VLOOKUP(B3,Datos!A2:H503,5,FALSE)</f>
        <v>#N/A</v>
      </c>
      <c r="C11" s="2"/>
      <c r="D11" s="2"/>
      <c r="E11" s="2"/>
    </row>
    <row r="12" spans="1:5" ht="18.75" x14ac:dyDescent="0.3">
      <c r="A12" s="3"/>
      <c r="B12" s="4"/>
      <c r="C12" s="2"/>
      <c r="D12" s="2"/>
      <c r="E12" s="2"/>
    </row>
    <row r="13" spans="1:5" ht="18.75" x14ac:dyDescent="0.3">
      <c r="A13" s="3" t="s">
        <v>4</v>
      </c>
      <c r="B13" s="4" t="e">
        <f>VLOOKUP(B3,Datos!A2:H503,6,FALSE)</f>
        <v>#N/A</v>
      </c>
      <c r="C13" s="2"/>
      <c r="D13" s="2"/>
      <c r="E13" s="2"/>
    </row>
    <row r="14" spans="1:5" ht="18.75" x14ac:dyDescent="0.3">
      <c r="A14" s="3"/>
      <c r="B14" s="4"/>
      <c r="C14" s="2"/>
      <c r="D14" s="2"/>
      <c r="E14" s="2"/>
    </row>
    <row r="15" spans="1:5" ht="18.75" x14ac:dyDescent="0.3">
      <c r="A15" s="3" t="s">
        <v>10</v>
      </c>
      <c r="B15" s="4" t="e">
        <f>VLOOKUP(B3,Datos!A2:H503,7,FALSE)</f>
        <v>#N/A</v>
      </c>
      <c r="C15" s="2"/>
      <c r="D15" s="2"/>
      <c r="E15" s="2"/>
    </row>
    <row r="16" spans="1:5" ht="18.75" x14ac:dyDescent="0.3">
      <c r="A16" s="3"/>
      <c r="B16" s="4"/>
      <c r="C16" s="2"/>
      <c r="D16" s="2"/>
      <c r="E16" s="2"/>
    </row>
    <row r="17" spans="1:5" ht="18.75" x14ac:dyDescent="0.3">
      <c r="A17" s="3" t="s">
        <v>12</v>
      </c>
      <c r="B17" s="4" t="e">
        <f>VLOOKUP(B3,Datos!A2:H503,8,FALSE)</f>
        <v>#N/A</v>
      </c>
      <c r="C17" s="2"/>
      <c r="D17" s="2"/>
      <c r="E17" s="2"/>
    </row>
    <row r="18" spans="1:5" ht="18.75" x14ac:dyDescent="0.3">
      <c r="A18" s="3"/>
      <c r="B18" s="2"/>
    </row>
    <row r="19" spans="1:5" ht="18.75" x14ac:dyDescent="0.3">
      <c r="A19" s="2"/>
      <c r="B19" s="2"/>
    </row>
    <row r="20" spans="1:5" ht="18.75" x14ac:dyDescent="0.3">
      <c r="A20" s="2"/>
      <c r="B20" s="2"/>
    </row>
  </sheetData>
  <sheetProtection selectLockedCells="1"/>
  <dataConsolidate/>
  <mergeCells count="1">
    <mergeCell ref="B1:E1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88B659B8-0428-4584-887A-F5D4EB53CBAF}">
            <xm:f>NOT(ISERROR(SEARCH($B$11,B11)))</xm:f>
            <xm:f>$B$11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Resultados</vt:lpstr>
    </vt:vector>
  </TitlesOfParts>
  <Company>udea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DIANA LUCIA GOMEZ CEBALLOS</cp:lastModifiedBy>
  <cp:lastPrinted>2015-06-17T18:54:50Z</cp:lastPrinted>
  <dcterms:created xsi:type="dcterms:W3CDTF">2014-03-12T19:59:10Z</dcterms:created>
  <dcterms:modified xsi:type="dcterms:W3CDTF">2019-08-20T19:55:21Z</dcterms:modified>
</cp:coreProperties>
</file>