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03. G.I\G.I 2025\01. Nueva WIFI\Fase 1.5 Regiones\04. Términos de referencia\"/>
    </mc:Choice>
  </mc:AlternateContent>
  <xr:revisionPtr revIDLastSave="0" documentId="13_ncr:1_{B20E52AB-F671-4A07-9D7A-A9E1003FFC2A}" xr6:coauthVersionLast="47" xr6:coauthVersionMax="47" xr10:uidLastSave="{00000000-0000-0000-0000-000000000000}"/>
  <bookViews>
    <workbookView xWindow="-120" yWindow="-120" windowWidth="29040" windowHeight="15720" xr2:uid="{4DF70AD6-9147-43DA-88B2-41C8C8C8BF94}"/>
  </bookViews>
  <sheets>
    <sheet name="Cantidades WLAN" sheetId="9" r:id="rId1"/>
  </sheets>
  <definedNames>
    <definedName name="_xlnm.Print_Area" localSheetId="0">'Cantidades WLAN'!$A$1:$H$25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9" l="1"/>
  <c r="E9" i="9" s="1"/>
  <c r="G15" i="9" l="1"/>
  <c r="G21" i="9"/>
  <c r="F22" i="9" s="1"/>
  <c r="F23" i="9" s="1"/>
  <c r="F24" i="9" s="1"/>
  <c r="G7" i="9" l="1"/>
  <c r="G8" i="9"/>
  <c r="G9" i="9"/>
  <c r="G10" i="9"/>
  <c r="G11" i="9"/>
  <c r="G12" i="9"/>
  <c r="G13" i="9"/>
  <c r="G14" i="9"/>
  <c r="G6" i="9"/>
  <c r="G16" i="9" l="1"/>
  <c r="G17" i="9" l="1"/>
  <c r="G18" i="9" s="1"/>
</calcChain>
</file>

<file path=xl/sharedStrings.xml><?xml version="1.0" encoding="utf-8"?>
<sst xmlns="http://schemas.openxmlformats.org/spreadsheetml/2006/main" count="39" uniqueCount="37">
  <si>
    <t>IVA</t>
  </si>
  <si>
    <t>Ítem</t>
  </si>
  <si>
    <t>Referencia</t>
  </si>
  <si>
    <t>Descripción Suministros</t>
  </si>
  <si>
    <t>Cantidad
Total</t>
  </si>
  <si>
    <t>R7J27A</t>
  </si>
  <si>
    <t>HPE Aruba Networking AP-635 (RW) Tri Radio 2x2 802.11ax Wi-Fi 6E Internal Antennas Campus AP</t>
  </si>
  <si>
    <t>R7J38A</t>
  </si>
  <si>
    <t>HPE Aruba Networking AP-655 (RW) Tri Radio 4x4 802.11ax Wi-Fi 6E Internal Antennas Campus AP</t>
  </si>
  <si>
    <t>JY705A</t>
  </si>
  <si>
    <t>HPE Aruba Networking AP-200-MNT-W3 Low Profile Box Style Small Indoor AP Flat Surface Mount Kit</t>
  </si>
  <si>
    <t>R3T20A</t>
  </si>
  <si>
    <t>JW471AAE</t>
  </si>
  <si>
    <t>HPE Aruba Networking LIC-ENT Enterprise (LIC-AP LIC-PEF LIC-RFP and LIC-AW) License Bundle E-LTU. (Paquete de licenciamiento que incluye una licencia de AP, una de RFP y una de PEF-NG para habilitar un AP adicional en las controladoras, y una licencia de elemento administrado en Airwave)</t>
  </si>
  <si>
    <t>H2XW3E</t>
  </si>
  <si>
    <t>Aruba 1Y FC SW Lic Cntlr Bdle SVC  [for JW471AAE] (Soporte de fabricante por 1 año para el paquete de las cuatro licencias de software)</t>
  </si>
  <si>
    <t>JL086A</t>
  </si>
  <si>
    <t>HPE Aruba Networking X372 54VDC 680W 100-240VAC Power Supply (Fuente de potencia de 680 watts)</t>
  </si>
  <si>
    <t>JW546AAE</t>
  </si>
  <si>
    <t>H2YV3E</t>
  </si>
  <si>
    <t>Aruba 1Y FC SW AW 1 Dev E-L SVC  [for JW546AAE] (Soporte de fabricante por 1 año para la licencias de software)</t>
  </si>
  <si>
    <t>Subtotal precios en dólares</t>
  </si>
  <si>
    <t>Valor unitario</t>
  </si>
  <si>
    <t>Valor
Total</t>
  </si>
  <si>
    <t>Descripción de elementos a cotizar en pesos Colombianos</t>
  </si>
  <si>
    <t>Valor unitario en pesos (COP)</t>
  </si>
  <si>
    <t>SUBTOTAL EN PESOS</t>
  </si>
  <si>
    <t>TOTAL ELEMENTOS COTIZADOS EN PESOS</t>
  </si>
  <si>
    <t>Valor parcial en pesos
 (COP)</t>
  </si>
  <si>
    <t>Certificados SSL estándar de dominio único (Single Domain SSL Certificates - DV) por una duración de 5 años</t>
  </si>
  <si>
    <t>HPE Aruba Networking Airwave with RAPIDS and VisualRF 1 Device License E-LTU (Una licencia de elemento administrado en Airwave)</t>
  </si>
  <si>
    <r>
      <t>HPE Aruba Networking AP-MNT-MP10-X Campus AP mount adapter kit (</t>
    </r>
    <r>
      <rPr>
        <sz val="12"/>
        <color rgb="FFFF0000"/>
        <rFont val="Arial"/>
        <family val="2"/>
      </rPr>
      <t>10-pack</t>
    </r>
    <r>
      <rPr>
        <sz val="12"/>
        <color theme="1"/>
        <rFont val="Arial"/>
        <family val="2"/>
      </rPr>
      <t>) for existing W2/W3 mounts</t>
    </r>
  </si>
  <si>
    <t>Servicios profesionales (Ver descripción en archivo anexo 20250912-EstudioMercado-WLAN.pdf)</t>
  </si>
  <si>
    <t>TOTAL ELEMENTOS COTIZADOS EN DÓLARES</t>
  </si>
  <si>
    <t>Cantidad (global)</t>
  </si>
  <si>
    <t>Anexo 7</t>
  </si>
  <si>
    <t>INVITACIÓN A COTIZAR 11010003-062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</si>
</sst>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#,##0.00\ [$USD];\-#,##0.00\ [$USD]"/>
    <numFmt numFmtId="165" formatCode="#,##0\ [$USD];\-#,##0\ [$USD]"/>
    <numFmt numFmtId="166" formatCode="#,##0\ [$COP];\-#,##0\ [$COP]"/>
    <numFmt numFmtId="167" formatCode="_(&quot;$&quot;\ * #,##0_);_(&quot;$&quot;\ * \(#,##0\);_(&quot;$&quot;\ * &quot;-&quot;_);_(@_)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b/>
      <sz val="14"/>
      <color theme="1"/>
      <name val="Arial"/>
      <family val="2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indexed="8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41" fontId="1" fillId="0" borderId="0" applyFont="0" applyFill="0" applyBorder="0" applyAlignment="0" applyProtection="0"/>
    <xf numFmtId="0" fontId="7" fillId="0" borderId="0"/>
    <xf numFmtId="0" fontId="11" fillId="0" borderId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16" applyNumberFormat="0" applyAlignment="0" applyProtection="0"/>
    <xf numFmtId="0" fontId="16" fillId="20" borderId="17" applyNumberFormat="0" applyAlignment="0" applyProtection="0"/>
    <xf numFmtId="0" fontId="17" fillId="0" borderId="18" applyNumberFormat="0" applyFill="0" applyAlignment="0" applyProtection="0"/>
    <xf numFmtId="0" fontId="18" fillId="0" borderId="0" applyNumberFormat="0" applyFill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4" borderId="0" applyNumberFormat="0" applyBorder="0" applyAlignment="0" applyProtection="0"/>
    <xf numFmtId="0" fontId="19" fillId="10" borderId="16" applyNumberFormat="0" applyAlignment="0" applyProtection="0"/>
    <xf numFmtId="0" fontId="20" fillId="6" borderId="0" applyNumberFormat="0" applyBorder="0" applyAlignment="0" applyProtection="0"/>
    <xf numFmtId="167" fontId="12" fillId="0" borderId="0" applyFill="0" applyBorder="0" applyAlignment="0" applyProtection="0"/>
    <xf numFmtId="0" fontId="21" fillId="25" borderId="0" applyNumberFormat="0" applyBorder="0" applyAlignment="0" applyProtection="0"/>
    <xf numFmtId="0" fontId="11" fillId="0" borderId="0"/>
    <xf numFmtId="0" fontId="12" fillId="0" borderId="0"/>
    <xf numFmtId="0" fontId="11" fillId="0" borderId="0"/>
    <xf numFmtId="0" fontId="11" fillId="26" borderId="19" applyNumberFormat="0" applyAlignment="0" applyProtection="0"/>
    <xf numFmtId="0" fontId="22" fillId="19" borderId="2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21" applyNumberFormat="0" applyFill="0" applyAlignment="0" applyProtection="0"/>
    <xf numFmtId="0" fontId="18" fillId="0" borderId="22" applyNumberFormat="0" applyFill="0" applyAlignment="0" applyProtection="0"/>
    <xf numFmtId="0" fontId="27" fillId="0" borderId="23" applyNumberFormat="0" applyFill="0" applyAlignment="0" applyProtection="0"/>
  </cellStyleXfs>
  <cellXfs count="68">
    <xf numFmtId="0" fontId="0" fillId="0" borderId="0" xfId="0"/>
    <xf numFmtId="41" fontId="0" fillId="2" borderId="0" xfId="1" applyFont="1" applyFill="1"/>
    <xf numFmtId="41" fontId="0" fillId="0" borderId="0" xfId="1" applyFont="1"/>
    <xf numFmtId="41" fontId="2" fillId="2" borderId="0" xfId="1" applyFont="1" applyFill="1"/>
    <xf numFmtId="41" fontId="2" fillId="0" borderId="0" xfId="1" applyFont="1"/>
    <xf numFmtId="41" fontId="0" fillId="2" borderId="0" xfId="1" applyFont="1" applyFill="1" applyBorder="1"/>
    <xf numFmtId="0" fontId="7" fillId="2" borderId="0" xfId="2" applyFill="1"/>
    <xf numFmtId="166" fontId="7" fillId="2" borderId="0" xfId="2" applyNumberFormat="1" applyFill="1"/>
    <xf numFmtId="0" fontId="8" fillId="2" borderId="0" xfId="2" applyFont="1" applyFill="1"/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1" fontId="4" fillId="0" borderId="1" xfId="1" applyFont="1" applyFill="1" applyBorder="1" applyAlignment="1">
      <alignment horizontal="justify" vertical="justify" wrapText="1"/>
    </xf>
    <xf numFmtId="0" fontId="4" fillId="0" borderId="1" xfId="0" applyFont="1" applyBorder="1" applyAlignment="1">
      <alignment horizontal="justify" vertical="justify" wrapText="1"/>
    </xf>
    <xf numFmtId="41" fontId="4" fillId="2" borderId="1" xfId="1" applyFont="1" applyFill="1" applyBorder="1" applyAlignment="1">
      <alignment horizontal="justify" vertical="justify" wrapText="1"/>
    </xf>
    <xf numFmtId="41" fontId="4" fillId="0" borderId="2" xfId="1" applyFont="1" applyFill="1" applyBorder="1" applyAlignment="1">
      <alignment horizontal="justify" vertical="justify" wrapText="1"/>
    </xf>
    <xf numFmtId="41" fontId="4" fillId="0" borderId="3" xfId="1" applyFont="1" applyFill="1" applyBorder="1" applyAlignment="1">
      <alignment horizontal="justify" vertical="justify" wrapText="1"/>
    </xf>
    <xf numFmtId="0" fontId="4" fillId="4" borderId="3" xfId="0" applyFont="1" applyFill="1" applyBorder="1" applyAlignment="1">
      <alignment horizontal="center" vertical="center" wrapText="1"/>
    </xf>
    <xf numFmtId="41" fontId="4" fillId="0" borderId="1" xfId="1" applyFont="1" applyFill="1" applyBorder="1" applyAlignment="1">
      <alignment vertical="center"/>
    </xf>
    <xf numFmtId="41" fontId="4" fillId="2" borderId="1" xfId="1" applyFont="1" applyFill="1" applyBorder="1" applyAlignment="1">
      <alignment horizontal="left" vertical="center" wrapText="1"/>
    </xf>
    <xf numFmtId="41" fontId="3" fillId="2" borderId="8" xfId="1" applyFont="1" applyFill="1" applyBorder="1" applyAlignment="1">
      <alignment horizontal="center" vertical="center"/>
    </xf>
    <xf numFmtId="41" fontId="3" fillId="2" borderId="24" xfId="1" applyFont="1" applyFill="1" applyBorder="1" applyAlignment="1">
      <alignment horizontal="center" vertical="center"/>
    </xf>
    <xf numFmtId="41" fontId="4" fillId="0" borderId="3" xfId="1" applyFont="1" applyFill="1" applyBorder="1" applyAlignment="1">
      <alignment vertical="center"/>
    </xf>
    <xf numFmtId="41" fontId="3" fillId="2" borderId="14" xfId="1" applyFont="1" applyFill="1" applyBorder="1" applyAlignment="1">
      <alignment horizontal="center" vertical="center"/>
    </xf>
    <xf numFmtId="41" fontId="4" fillId="0" borderId="2" xfId="1" applyFont="1" applyFill="1" applyBorder="1" applyAlignment="1">
      <alignment vertical="center"/>
    </xf>
    <xf numFmtId="0" fontId="3" fillId="3" borderId="27" xfId="2" applyFont="1" applyFill="1" applyBorder="1" applyAlignment="1">
      <alignment vertical="center"/>
    </xf>
    <xf numFmtId="0" fontId="3" fillId="3" borderId="28" xfId="2" applyFont="1" applyFill="1" applyBorder="1" applyAlignment="1">
      <alignment horizontal="center" vertical="center" wrapText="1"/>
    </xf>
    <xf numFmtId="0" fontId="3" fillId="3" borderId="31" xfId="2" applyFont="1" applyFill="1" applyBorder="1" applyAlignment="1">
      <alignment horizontal="center" vertical="center" wrapText="1"/>
    </xf>
    <xf numFmtId="41" fontId="3" fillId="2" borderId="32" xfId="1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 wrapText="1"/>
    </xf>
    <xf numFmtId="166" fontId="4" fillId="2" borderId="33" xfId="2" applyNumberFormat="1" applyFont="1" applyFill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right" vertical="center"/>
    </xf>
    <xf numFmtId="164" fontId="4" fillId="4" borderId="13" xfId="1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right" vertical="center"/>
    </xf>
    <xf numFmtId="164" fontId="4" fillId="4" borderId="9" xfId="1" applyNumberFormat="1" applyFont="1" applyFill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/>
    </xf>
    <xf numFmtId="164" fontId="4" fillId="4" borderId="15" xfId="1" applyNumberFormat="1" applyFont="1" applyFill="1" applyBorder="1" applyAlignment="1">
      <alignment horizontal="right" vertical="center"/>
    </xf>
    <xf numFmtId="166" fontId="4" fillId="4" borderId="34" xfId="2" applyNumberFormat="1" applyFont="1" applyFill="1" applyBorder="1" applyAlignment="1">
      <alignment horizontal="right" vertical="center"/>
    </xf>
    <xf numFmtId="41" fontId="4" fillId="2" borderId="1" xfId="1" applyFont="1" applyFill="1" applyBorder="1" applyAlignment="1">
      <alignment horizontal="justify" vertical="justify"/>
    </xf>
    <xf numFmtId="165" fontId="6" fillId="3" borderId="26" xfId="1" applyNumberFormat="1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41" fontId="3" fillId="3" borderId="6" xfId="1" applyFont="1" applyFill="1" applyBorder="1" applyAlignment="1">
      <alignment horizontal="center" vertical="center"/>
    </xf>
    <xf numFmtId="41" fontId="9" fillId="3" borderId="6" xfId="1" applyFont="1" applyFill="1" applyBorder="1" applyAlignment="1" applyProtection="1">
      <alignment horizontal="center" vertical="center" wrapText="1"/>
    </xf>
    <xf numFmtId="41" fontId="9" fillId="3" borderId="7" xfId="1" applyFont="1" applyFill="1" applyBorder="1" applyAlignment="1" applyProtection="1">
      <alignment horizontal="center" vertical="center" wrapText="1"/>
    </xf>
    <xf numFmtId="165" fontId="3" fillId="3" borderId="12" xfId="1" applyNumberFormat="1" applyFont="1" applyFill="1" applyBorder="1" applyAlignment="1">
      <alignment horizontal="right" vertical="center"/>
    </xf>
    <xf numFmtId="165" fontId="3" fillId="3" borderId="9" xfId="1" applyNumberFormat="1" applyFont="1" applyFill="1" applyBorder="1" applyAlignment="1">
      <alignment horizontal="right" vertical="center"/>
    </xf>
    <xf numFmtId="0" fontId="3" fillId="3" borderId="36" xfId="2" applyFont="1" applyFill="1" applyBorder="1" applyAlignment="1">
      <alignment horizontal="left" vertical="center" wrapText="1"/>
    </xf>
    <xf numFmtId="0" fontId="3" fillId="3" borderId="37" xfId="2" applyFont="1" applyFill="1" applyBorder="1" applyAlignment="1">
      <alignment horizontal="left" vertical="center" wrapText="1"/>
    </xf>
    <xf numFmtId="0" fontId="3" fillId="3" borderId="38" xfId="2" applyFont="1" applyFill="1" applyBorder="1" applyAlignment="1">
      <alignment horizontal="left" vertical="center" wrapText="1"/>
    </xf>
    <xf numFmtId="0" fontId="3" fillId="3" borderId="8" xfId="2" applyFont="1" applyFill="1" applyBorder="1" applyAlignment="1">
      <alignment horizontal="left" vertical="center" wrapText="1"/>
    </xf>
    <xf numFmtId="0" fontId="3" fillId="3" borderId="1" xfId="2" applyFont="1" applyFill="1" applyBorder="1" applyAlignment="1">
      <alignment horizontal="left" vertical="center" wrapText="1"/>
    </xf>
    <xf numFmtId="0" fontId="3" fillId="3" borderId="10" xfId="2" applyFont="1" applyFill="1" applyBorder="1" applyAlignment="1">
      <alignment horizontal="left" vertical="center" wrapText="1"/>
    </xf>
    <xf numFmtId="0" fontId="3" fillId="3" borderId="11" xfId="2" applyFont="1" applyFill="1" applyBorder="1" applyAlignment="1">
      <alignment horizontal="left" vertical="center" wrapText="1"/>
    </xf>
    <xf numFmtId="0" fontId="3" fillId="3" borderId="35" xfId="2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166" fontId="3" fillId="3" borderId="5" xfId="2" applyNumberFormat="1" applyFont="1" applyFill="1" applyBorder="1" applyAlignment="1">
      <alignment horizontal="center" vertical="center"/>
    </xf>
    <xf numFmtId="166" fontId="3" fillId="3" borderId="12" xfId="2" applyNumberFormat="1" applyFont="1" applyFill="1" applyBorder="1" applyAlignment="1">
      <alignment horizontal="center" vertical="center"/>
    </xf>
    <xf numFmtId="166" fontId="3" fillId="3" borderId="1" xfId="2" applyNumberFormat="1" applyFont="1" applyFill="1" applyBorder="1" applyAlignment="1">
      <alignment horizontal="center" vertical="center"/>
    </xf>
    <xf numFmtId="166" fontId="3" fillId="3" borderId="9" xfId="2" applyNumberFormat="1" applyFont="1" applyFill="1" applyBorder="1" applyAlignment="1">
      <alignment horizontal="center" vertical="center"/>
    </xf>
    <xf numFmtId="166" fontId="6" fillId="3" borderId="25" xfId="2" applyNumberFormat="1" applyFont="1" applyFill="1" applyBorder="1" applyAlignment="1">
      <alignment horizontal="center" vertical="center"/>
    </xf>
    <xf numFmtId="166" fontId="6" fillId="3" borderId="26" xfId="2" applyNumberFormat="1" applyFont="1" applyFill="1" applyBorder="1" applyAlignment="1">
      <alignment horizontal="center" vertical="center"/>
    </xf>
    <xf numFmtId="41" fontId="3" fillId="3" borderId="29" xfId="1" applyFont="1" applyFill="1" applyBorder="1" applyAlignment="1">
      <alignment horizontal="left"/>
    </xf>
    <xf numFmtId="41" fontId="3" fillId="3" borderId="5" xfId="1" applyFont="1" applyFill="1" applyBorder="1" applyAlignment="1">
      <alignment horizontal="left"/>
    </xf>
    <xf numFmtId="41" fontId="3" fillId="3" borderId="8" xfId="1" applyFont="1" applyFill="1" applyBorder="1" applyAlignment="1">
      <alignment horizontal="left"/>
    </xf>
    <xf numFmtId="41" fontId="3" fillId="3" borderId="1" xfId="1" applyFont="1" applyFill="1" applyBorder="1" applyAlignment="1">
      <alignment horizontal="left"/>
    </xf>
    <xf numFmtId="41" fontId="3" fillId="3" borderId="30" xfId="1" applyFont="1" applyFill="1" applyBorder="1" applyAlignment="1">
      <alignment horizontal="left"/>
    </xf>
    <xf numFmtId="41" fontId="3" fillId="3" borderId="25" xfId="1" applyFont="1" applyFill="1" applyBorder="1" applyAlignment="1">
      <alignment horizontal="left"/>
    </xf>
    <xf numFmtId="0" fontId="3" fillId="3" borderId="28" xfId="2" applyFont="1" applyFill="1" applyBorder="1" applyAlignment="1">
      <alignment horizontal="center" vertical="center" wrapText="1"/>
    </xf>
    <xf numFmtId="41" fontId="4" fillId="2" borderId="33" xfId="1" applyFont="1" applyFill="1" applyBorder="1" applyAlignment="1">
      <alignment horizontal="left" vertical="center" wrapText="1"/>
    </xf>
  </cellXfs>
  <cellStyles count="47">
    <cellStyle name="20% - Énfasis1 2" xfId="4" xr:uid="{7625054C-BCD8-420E-9E01-CD11A917E4B1}"/>
    <cellStyle name="20% - Énfasis2 2" xfId="5" xr:uid="{9E129059-8B53-4695-A270-FD19115CDF64}"/>
    <cellStyle name="20% - Énfasis3 2" xfId="6" xr:uid="{A8989C7F-D05A-42D3-8DBE-3769D1B56723}"/>
    <cellStyle name="20% - Énfasis4 2" xfId="7" xr:uid="{34C71E08-BF46-4A01-90AA-55236D99551B}"/>
    <cellStyle name="20% - Énfasis5 2" xfId="8" xr:uid="{8A039BA8-B0D7-4B0E-AAE7-5CC1AAA82182}"/>
    <cellStyle name="20% - Énfasis6 2" xfId="9" xr:uid="{669DE1AD-22F9-468C-B95B-4389F0992089}"/>
    <cellStyle name="40% - Énfasis1 2" xfId="10" xr:uid="{E75A5530-E17C-43A3-98B4-960480DC0E1B}"/>
    <cellStyle name="40% - Énfasis2 2" xfId="11" xr:uid="{59A36A27-B2E4-42CF-BD30-2E9861FFC5F6}"/>
    <cellStyle name="40% - Énfasis3 2" xfId="12" xr:uid="{D43FBDE3-C45B-47F0-9B5E-4DCC967F2045}"/>
    <cellStyle name="40% - Énfasis4 2" xfId="13" xr:uid="{BDDF2EC9-FF2C-4DD2-915E-88F44F1826CD}"/>
    <cellStyle name="40% - Énfasis5 2" xfId="14" xr:uid="{9AE35F86-38FF-419F-B2C6-F2EB566E354D}"/>
    <cellStyle name="40% - Énfasis6 2" xfId="15" xr:uid="{FECF9943-8473-4AEE-93D6-1CEBFF9D11A7}"/>
    <cellStyle name="60% - Énfasis1 2" xfId="16" xr:uid="{793F648C-C2DF-4AC1-85CB-017AA2B19571}"/>
    <cellStyle name="60% - Énfasis2 2" xfId="17" xr:uid="{BEDCD500-999A-47F6-8C82-0F99E3D4B3F2}"/>
    <cellStyle name="60% - Énfasis3 2" xfId="18" xr:uid="{66D3513B-353E-4E0D-A76E-10DE64184E99}"/>
    <cellStyle name="60% - Énfasis4 2" xfId="19" xr:uid="{5977613F-87A1-42AC-866C-5179D6AFD396}"/>
    <cellStyle name="60% - Énfasis5 2" xfId="20" xr:uid="{B032F508-E8B4-427B-A8FA-74F0C6111FA3}"/>
    <cellStyle name="60% - Énfasis6 2" xfId="21" xr:uid="{FBACEBD8-5E9A-42C2-9723-D862FF486590}"/>
    <cellStyle name="Cálculo 2" xfId="22" xr:uid="{510737DD-B38E-4438-8336-14D460B54050}"/>
    <cellStyle name="Celda de comprobación 2" xfId="23" xr:uid="{6E8C0D06-262C-4A1C-94D7-3F06EE0C7E95}"/>
    <cellStyle name="Celda vinculada 2" xfId="24" xr:uid="{8B12EB9A-9953-4D50-9F77-6422A96614C8}"/>
    <cellStyle name="Encabezado 4 2" xfId="25" xr:uid="{6DAAE987-1CA2-4AAB-AB7A-481C180AC1E4}"/>
    <cellStyle name="Énfasis1 2" xfId="26" xr:uid="{2CF1C84E-1EFE-4807-9422-426027C18908}"/>
    <cellStyle name="Énfasis2 2" xfId="27" xr:uid="{40DCAF91-1260-4CDC-8706-B492912180F4}"/>
    <cellStyle name="Énfasis3 2" xfId="28" xr:uid="{5AFED91D-DF4A-41CA-ABF8-1AD73AF6EB77}"/>
    <cellStyle name="Énfasis4 2" xfId="29" xr:uid="{C49B60BA-552E-4020-8361-42638B2FA040}"/>
    <cellStyle name="Énfasis5 2" xfId="30" xr:uid="{AD6B0B4B-096E-451F-8473-67D47DC38286}"/>
    <cellStyle name="Énfasis6 2" xfId="31" xr:uid="{982300EA-D6A8-44A5-89DC-B575A3D38A30}"/>
    <cellStyle name="Entrada 2" xfId="32" xr:uid="{37C71E41-94EC-4462-A19F-63F3AA527912}"/>
    <cellStyle name="Incorrecto 2" xfId="33" xr:uid="{C1C94398-5311-46AC-9B8B-19B27CE74AD5}"/>
    <cellStyle name="Millares [0]" xfId="1" builtinId="6"/>
    <cellStyle name="Moneda [0] 2" xfId="34" xr:uid="{96514C4D-A8A8-4704-B801-5723EC910479}"/>
    <cellStyle name="Neutral 2" xfId="35" xr:uid="{2D428FD8-FA4C-41D6-958D-2E9DBA93BA32}"/>
    <cellStyle name="Normal" xfId="0" builtinId="0"/>
    <cellStyle name="Normal 2" xfId="2" xr:uid="{0B36015B-2451-4C0A-93E6-8AE9FFB30BF1}"/>
    <cellStyle name="Normal 2 2" xfId="36" xr:uid="{23182638-82C2-4095-894C-FD475D02ED25}"/>
    <cellStyle name="Normal 3" xfId="3" xr:uid="{436D7134-8B44-45D6-8C9B-408A4CC71B80}"/>
    <cellStyle name="Normal 5" xfId="37" xr:uid="{6822974E-01DC-43D7-AADF-4E4465A1EE72}"/>
    <cellStyle name="Normal 5 2" xfId="38" xr:uid="{17273568-181E-453B-AC2E-E966B1F10E8D}"/>
    <cellStyle name="Notas 2" xfId="39" xr:uid="{F5DD10EF-AA3C-4E44-85D4-97C0F0B82936}"/>
    <cellStyle name="Salida 2" xfId="40" xr:uid="{15B377C6-AF09-43F1-8A2F-65D64D98F54E}"/>
    <cellStyle name="Texto de advertencia 2" xfId="41" xr:uid="{5F7225EF-9057-4C7E-981E-DD0903D3EA66}"/>
    <cellStyle name="Texto explicativo 2" xfId="42" xr:uid="{AF26C59F-6384-4E22-AD0F-A8F3FA630DF5}"/>
    <cellStyle name="Título 2 2" xfId="44" xr:uid="{AB657410-A959-4856-92E4-542313F0F1E3}"/>
    <cellStyle name="Título 3 2" xfId="45" xr:uid="{43D2876E-A2DF-4D62-9C1F-B1E365DC9265}"/>
    <cellStyle name="Título 4" xfId="43" xr:uid="{3C534F2C-BEA0-4CCC-8D81-7F44200840DF}"/>
    <cellStyle name="Total 2" xfId="46" xr:uid="{0B0612C3-6D0C-4957-B44B-A63003659D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86533-F8C9-47D1-BE83-06116DE3E9B4}">
  <sheetPr>
    <pageSetUpPr fitToPage="1"/>
  </sheetPr>
  <dimension ref="A1:I25"/>
  <sheetViews>
    <sheetView tabSelected="1" zoomScale="110" zoomScaleNormal="110" workbookViewId="0">
      <selection activeCell="B3" sqref="B3:G3"/>
    </sheetView>
  </sheetViews>
  <sheetFormatPr baseColWidth="10" defaultColWidth="11.42578125" defaultRowHeight="15" x14ac:dyDescent="0.25"/>
  <cols>
    <col min="1" max="1" width="3.7109375" style="1" customWidth="1"/>
    <col min="2" max="2" width="5.7109375" style="1" customWidth="1"/>
    <col min="3" max="3" width="13.7109375" style="2" customWidth="1"/>
    <col min="4" max="4" width="161.28515625" style="2" customWidth="1"/>
    <col min="5" max="5" width="11.5703125" style="2" customWidth="1"/>
    <col min="6" max="6" width="20.28515625" style="2" customWidth="1"/>
    <col min="7" max="7" width="21.28515625" style="2" customWidth="1"/>
    <col min="8" max="8" width="3.7109375" style="1" customWidth="1"/>
    <col min="9" max="16384" width="11.42578125" style="2"/>
  </cols>
  <sheetData>
    <row r="1" spans="1:8" ht="15" customHeight="1" x14ac:dyDescent="0.25">
      <c r="B1" s="53"/>
      <c r="C1" s="53"/>
      <c r="D1" s="53"/>
      <c r="E1" s="53"/>
      <c r="F1" s="53"/>
      <c r="G1" s="53"/>
    </row>
    <row r="2" spans="1:8" ht="15" customHeight="1" x14ac:dyDescent="0.25">
      <c r="B2" s="53" t="s">
        <v>35</v>
      </c>
      <c r="C2" s="53"/>
      <c r="D2" s="53"/>
      <c r="E2" s="53"/>
      <c r="F2" s="53"/>
      <c r="G2" s="53"/>
    </row>
    <row r="3" spans="1:8" ht="15" customHeight="1" x14ac:dyDescent="0.25">
      <c r="B3" s="53" t="s">
        <v>36</v>
      </c>
      <c r="C3" s="53"/>
      <c r="D3" s="53"/>
      <c r="E3" s="53"/>
      <c r="F3" s="53"/>
      <c r="G3" s="53"/>
    </row>
    <row r="4" spans="1:8" ht="15" customHeight="1" thickBot="1" x14ac:dyDescent="0.3">
      <c r="C4" s="53"/>
      <c r="D4" s="53"/>
      <c r="E4" s="53"/>
      <c r="F4" s="53"/>
      <c r="G4" s="53"/>
    </row>
    <row r="5" spans="1:8" ht="39.950000000000003" customHeight="1" x14ac:dyDescent="0.25">
      <c r="B5" s="39" t="s">
        <v>1</v>
      </c>
      <c r="C5" s="40" t="s">
        <v>2</v>
      </c>
      <c r="D5" s="40" t="s">
        <v>3</v>
      </c>
      <c r="E5" s="41" t="s">
        <v>4</v>
      </c>
      <c r="F5" s="41" t="s">
        <v>22</v>
      </c>
      <c r="G5" s="42" t="s">
        <v>23</v>
      </c>
    </row>
    <row r="6" spans="1:8" ht="18" customHeight="1" x14ac:dyDescent="0.25">
      <c r="B6" s="20">
        <v>1</v>
      </c>
      <c r="C6" s="21" t="s">
        <v>5</v>
      </c>
      <c r="D6" s="15" t="s">
        <v>6</v>
      </c>
      <c r="E6" s="16">
        <v>390</v>
      </c>
      <c r="F6" s="30"/>
      <c r="G6" s="31">
        <f>E6*F6</f>
        <v>0</v>
      </c>
    </row>
    <row r="7" spans="1:8" ht="18" customHeight="1" x14ac:dyDescent="0.25">
      <c r="B7" s="19">
        <v>2</v>
      </c>
      <c r="C7" s="17" t="s">
        <v>7</v>
      </c>
      <c r="D7" s="11" t="s">
        <v>8</v>
      </c>
      <c r="E7" s="9">
        <v>13</v>
      </c>
      <c r="F7" s="32"/>
      <c r="G7" s="33">
        <f t="shared" ref="G7:G15" si="0">E7*F7</f>
        <v>0</v>
      </c>
    </row>
    <row r="8" spans="1:8" ht="18" customHeight="1" x14ac:dyDescent="0.25">
      <c r="B8" s="19">
        <v>3</v>
      </c>
      <c r="C8" s="17" t="s">
        <v>9</v>
      </c>
      <c r="D8" s="11" t="s">
        <v>10</v>
      </c>
      <c r="E8" s="9">
        <f>E6+E7</f>
        <v>403</v>
      </c>
      <c r="F8" s="32"/>
      <c r="G8" s="33">
        <f t="shared" si="0"/>
        <v>0</v>
      </c>
    </row>
    <row r="9" spans="1:8" ht="18" customHeight="1" x14ac:dyDescent="0.25">
      <c r="B9" s="19">
        <v>4</v>
      </c>
      <c r="C9" s="17" t="s">
        <v>11</v>
      </c>
      <c r="D9" s="11" t="s">
        <v>31</v>
      </c>
      <c r="E9" s="9">
        <f>ROUNDUP(E8/10,0)</f>
        <v>41</v>
      </c>
      <c r="F9" s="32"/>
      <c r="G9" s="33">
        <f t="shared" si="0"/>
        <v>0</v>
      </c>
    </row>
    <row r="10" spans="1:8" ht="30" customHeight="1" x14ac:dyDescent="0.25">
      <c r="B10" s="19">
        <v>5</v>
      </c>
      <c r="C10" s="17" t="s">
        <v>12</v>
      </c>
      <c r="D10" s="12" t="s">
        <v>13</v>
      </c>
      <c r="E10" s="9">
        <v>101</v>
      </c>
      <c r="F10" s="32"/>
      <c r="G10" s="33">
        <f t="shared" si="0"/>
        <v>0</v>
      </c>
    </row>
    <row r="11" spans="1:8" ht="18" customHeight="1" x14ac:dyDescent="0.25">
      <c r="B11" s="19">
        <v>6</v>
      </c>
      <c r="C11" s="17" t="s">
        <v>14</v>
      </c>
      <c r="D11" s="11" t="s">
        <v>15</v>
      </c>
      <c r="E11" s="9">
        <v>101</v>
      </c>
      <c r="F11" s="32"/>
      <c r="G11" s="33">
        <f t="shared" si="0"/>
        <v>0</v>
      </c>
    </row>
    <row r="12" spans="1:8" ht="18" customHeight="1" x14ac:dyDescent="0.25">
      <c r="B12" s="19">
        <v>7</v>
      </c>
      <c r="C12" s="18" t="s">
        <v>18</v>
      </c>
      <c r="D12" s="37" t="s">
        <v>30</v>
      </c>
      <c r="E12" s="9">
        <v>24</v>
      </c>
      <c r="F12" s="32"/>
      <c r="G12" s="33">
        <f t="shared" si="0"/>
        <v>0</v>
      </c>
    </row>
    <row r="13" spans="1:8" ht="18" customHeight="1" x14ac:dyDescent="0.25">
      <c r="B13" s="19">
        <v>8</v>
      </c>
      <c r="C13" s="18" t="s">
        <v>19</v>
      </c>
      <c r="D13" s="13" t="s">
        <v>20</v>
      </c>
      <c r="E13" s="9">
        <v>24</v>
      </c>
      <c r="F13" s="32"/>
      <c r="G13" s="33">
        <f t="shared" si="0"/>
        <v>0</v>
      </c>
    </row>
    <row r="14" spans="1:8" ht="18" customHeight="1" x14ac:dyDescent="0.25">
      <c r="B14" s="19">
        <v>9</v>
      </c>
      <c r="C14" s="17" t="s">
        <v>16</v>
      </c>
      <c r="D14" s="11" t="s">
        <v>17</v>
      </c>
      <c r="E14" s="9">
        <v>30</v>
      </c>
      <c r="F14" s="32"/>
      <c r="G14" s="33">
        <f t="shared" si="0"/>
        <v>0</v>
      </c>
    </row>
    <row r="15" spans="1:8" ht="18" customHeight="1" thickBot="1" x14ac:dyDescent="0.3">
      <c r="B15" s="22">
        <v>10</v>
      </c>
      <c r="C15" s="23"/>
      <c r="D15" s="14" t="s">
        <v>29</v>
      </c>
      <c r="E15" s="10">
        <v>4</v>
      </c>
      <c r="F15" s="34"/>
      <c r="G15" s="35">
        <f t="shared" si="0"/>
        <v>0</v>
      </c>
    </row>
    <row r="16" spans="1:8" s="4" customFormat="1" ht="18" customHeight="1" x14ac:dyDescent="0.25">
      <c r="A16" s="3"/>
      <c r="B16" s="60" t="s">
        <v>21</v>
      </c>
      <c r="C16" s="61"/>
      <c r="D16" s="61"/>
      <c r="E16" s="61"/>
      <c r="F16" s="61"/>
      <c r="G16" s="43">
        <f>SUM(G6:G15)</f>
        <v>0</v>
      </c>
      <c r="H16" s="3"/>
    </row>
    <row r="17" spans="1:9" s="4" customFormat="1" ht="18" customHeight="1" x14ac:dyDescent="0.25">
      <c r="A17" s="3"/>
      <c r="B17" s="62" t="s">
        <v>0</v>
      </c>
      <c r="C17" s="63"/>
      <c r="D17" s="63"/>
      <c r="E17" s="63"/>
      <c r="F17" s="63"/>
      <c r="G17" s="44">
        <f>G16*0.19</f>
        <v>0</v>
      </c>
      <c r="H17" s="3"/>
    </row>
    <row r="18" spans="1:9" s="4" customFormat="1" ht="18" customHeight="1" thickBot="1" x14ac:dyDescent="0.3">
      <c r="A18" s="3"/>
      <c r="B18" s="64" t="s">
        <v>33</v>
      </c>
      <c r="C18" s="65"/>
      <c r="D18" s="65"/>
      <c r="E18" s="65"/>
      <c r="F18" s="65"/>
      <c r="G18" s="38">
        <f>G16+G17</f>
        <v>0</v>
      </c>
      <c r="H18" s="3"/>
    </row>
    <row r="19" spans="1:9" ht="15" customHeight="1" thickBot="1" x14ac:dyDescent="0.3">
      <c r="C19" s="5"/>
      <c r="D19" s="5"/>
      <c r="E19" s="5"/>
      <c r="F19" s="5"/>
      <c r="G19" s="5"/>
    </row>
    <row r="20" spans="1:9" s="6" customFormat="1" ht="39.950000000000003" customHeight="1" thickBot="1" x14ac:dyDescent="0.3">
      <c r="B20" s="24" t="s">
        <v>1</v>
      </c>
      <c r="C20" s="66" t="s">
        <v>24</v>
      </c>
      <c r="D20" s="66"/>
      <c r="E20" s="25" t="s">
        <v>34</v>
      </c>
      <c r="F20" s="25" t="s">
        <v>25</v>
      </c>
      <c r="G20" s="26" t="s">
        <v>28</v>
      </c>
      <c r="I20" s="7"/>
    </row>
    <row r="21" spans="1:9" s="6" customFormat="1" ht="18" customHeight="1" thickBot="1" x14ac:dyDescent="0.3">
      <c r="B21" s="27">
        <v>1</v>
      </c>
      <c r="C21" s="67" t="s">
        <v>32</v>
      </c>
      <c r="D21" s="67"/>
      <c r="E21" s="28">
        <v>1</v>
      </c>
      <c r="F21" s="29"/>
      <c r="G21" s="36">
        <f>E21*F21</f>
        <v>0</v>
      </c>
      <c r="I21" s="7"/>
    </row>
    <row r="22" spans="1:9" s="6" customFormat="1" ht="18" customHeight="1" x14ac:dyDescent="0.25">
      <c r="B22" s="45" t="s">
        <v>26</v>
      </c>
      <c r="C22" s="46"/>
      <c r="D22" s="46"/>
      <c r="E22" s="47"/>
      <c r="F22" s="54">
        <f>G21</f>
        <v>0</v>
      </c>
      <c r="G22" s="55"/>
    </row>
    <row r="23" spans="1:9" s="6" customFormat="1" ht="18" customHeight="1" x14ac:dyDescent="0.25">
      <c r="B23" s="48" t="s">
        <v>0</v>
      </c>
      <c r="C23" s="49"/>
      <c r="D23" s="49"/>
      <c r="E23" s="49"/>
      <c r="F23" s="56">
        <f>F22*0.19</f>
        <v>0</v>
      </c>
      <c r="G23" s="57"/>
    </row>
    <row r="24" spans="1:9" s="6" customFormat="1" ht="18" customHeight="1" thickBot="1" x14ac:dyDescent="0.3">
      <c r="B24" s="50" t="s">
        <v>27</v>
      </c>
      <c r="C24" s="51"/>
      <c r="D24" s="51"/>
      <c r="E24" s="52"/>
      <c r="F24" s="58">
        <f>F22+F23</f>
        <v>0</v>
      </c>
      <c r="G24" s="59"/>
    </row>
    <row r="25" spans="1:9" s="6" customFormat="1" ht="15" customHeight="1" x14ac:dyDescent="0.25">
      <c r="D25" s="8"/>
      <c r="E25" s="8"/>
      <c r="F25" s="8"/>
      <c r="G25" s="8"/>
      <c r="H25" s="8"/>
    </row>
  </sheetData>
  <mergeCells count="15">
    <mergeCell ref="B1:G1"/>
    <mergeCell ref="B2:G2"/>
    <mergeCell ref="B3:G3"/>
    <mergeCell ref="B22:E22"/>
    <mergeCell ref="B23:E23"/>
    <mergeCell ref="B24:E24"/>
    <mergeCell ref="C4:G4"/>
    <mergeCell ref="F22:G22"/>
    <mergeCell ref="F23:G23"/>
    <mergeCell ref="F24:G24"/>
    <mergeCell ref="B16:F16"/>
    <mergeCell ref="B17:F17"/>
    <mergeCell ref="B18:F18"/>
    <mergeCell ref="C20:D20"/>
    <mergeCell ref="C21:D21"/>
  </mergeCells>
  <pageMargins left="0.7" right="0.7" top="0.75" bottom="0.75" header="0.3" footer="0.3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Cantidades WLAN</vt:lpstr>
      <vt:lpstr>'Cantidades WLAN'!Área_de_impresión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MARIA LONDONO RUIZ</dc:creator>
  <cp:lastModifiedBy>DIEGO ARMANDO LONDONO TOBON</cp:lastModifiedBy>
  <cp:lastPrinted>2025-10-30T15:21:40Z</cp:lastPrinted>
  <dcterms:created xsi:type="dcterms:W3CDTF">2025-03-11T16:41:03Z</dcterms:created>
  <dcterms:modified xsi:type="dcterms:W3CDTF">2025-10-30T15:21:47Z</dcterms:modified>
</cp:coreProperties>
</file>