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GURIDAD ELECTRONIC\Downloads\"/>
    </mc:Choice>
  </mc:AlternateContent>
  <xr:revisionPtr revIDLastSave="0" documentId="13_ncr:1_{D1AD1D54-FECD-46C5-B6CB-FFAB91584B41}" xr6:coauthVersionLast="47" xr6:coauthVersionMax="47" xr10:uidLastSave="{00000000-0000-0000-0000-000000000000}"/>
  <bookViews>
    <workbookView xWindow="-120" yWindow="-120" windowWidth="20730" windowHeight="11040" xr2:uid="{00000000-000D-0000-FFFF-FFFF00000000}"/>
  </bookViews>
  <sheets>
    <sheet name="Personal Fijo" sheetId="1" r:id="rId1"/>
    <sheet name="Anexo - Personal Fijo" sheetId="2" r:id="rId2"/>
    <sheet name="Monitoreo" sheetId="3" r:id="rId3"/>
    <sheet name="Insumo alta demanda" sheetId="4" r:id="rId4"/>
    <sheet name="Técnicos disponibles" sheetId="5" r:id="rId5"/>
    <sheet name="Valor hora mmto" sheetId="6" r:id="rId6"/>
    <sheet name="Resumen - Propuesta Económica " sheetId="7" r:id="rId7"/>
  </sheets>
  <definedNames>
    <definedName name="_Toc432599962" localSheetId="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uxIJ48xkrX3dwz4mIK+D3ADHmxUQ8nkxFV4JpwCWjP8="/>
    </ext>
  </extLst>
</workbook>
</file>

<file path=xl/calcChain.xml><?xml version="1.0" encoding="utf-8"?>
<calcChain xmlns="http://schemas.openxmlformats.org/spreadsheetml/2006/main">
  <c r="I8" i="6" l="1"/>
  <c r="D6" i="6"/>
  <c r="E6" i="6" s="1"/>
  <c r="F6" i="6" s="1"/>
  <c r="G6" i="6" s="1"/>
  <c r="I6" i="6" s="1"/>
  <c r="I7" i="6" s="1"/>
  <c r="F39" i="4"/>
  <c r="G39" i="4" s="1"/>
  <c r="F38" i="4"/>
  <c r="G38" i="4" s="1"/>
  <c r="F37" i="4"/>
  <c r="G37" i="4" s="1"/>
  <c r="F36" i="4"/>
  <c r="G36" i="4" s="1"/>
  <c r="F35" i="4"/>
  <c r="G35" i="4" s="1"/>
  <c r="F34" i="4"/>
  <c r="G34" i="4" s="1"/>
  <c r="F33" i="4"/>
  <c r="G33" i="4" s="1"/>
  <c r="F32" i="4"/>
  <c r="G32" i="4" s="1"/>
  <c r="F31" i="4"/>
  <c r="G31" i="4" s="1"/>
  <c r="F30" i="4"/>
  <c r="G30" i="4" s="1"/>
  <c r="F29" i="4"/>
  <c r="G29" i="4" s="1"/>
  <c r="F28" i="4"/>
  <c r="G28" i="4" s="1"/>
  <c r="F27" i="4"/>
  <c r="G27" i="4" s="1"/>
  <c r="F26" i="4"/>
  <c r="G26" i="4" s="1"/>
  <c r="F25" i="4"/>
  <c r="G25" i="4" s="1"/>
  <c r="F24" i="4"/>
  <c r="G24" i="4" s="1"/>
  <c r="F23" i="4"/>
  <c r="G23" i="4" s="1"/>
  <c r="F22" i="4"/>
  <c r="G22" i="4" s="1"/>
  <c r="F21" i="4"/>
  <c r="G21" i="4" s="1"/>
  <c r="F20" i="4"/>
  <c r="G20" i="4" s="1"/>
  <c r="F19" i="4"/>
  <c r="G19" i="4" s="1"/>
  <c r="F18" i="4"/>
  <c r="G18" i="4" s="1"/>
  <c r="F17" i="4"/>
  <c r="G17" i="4" s="1"/>
  <c r="F16" i="4"/>
  <c r="G16" i="4" s="1"/>
  <c r="F15" i="4"/>
  <c r="G15" i="4" s="1"/>
  <c r="F14" i="4"/>
  <c r="G14" i="4" s="1"/>
  <c r="F13" i="4"/>
  <c r="G13" i="4" s="1"/>
  <c r="F12" i="4"/>
  <c r="G12" i="4" s="1"/>
  <c r="F11" i="4"/>
  <c r="G11" i="4" s="1"/>
  <c r="F10" i="4"/>
  <c r="G10" i="4" s="1"/>
  <c r="H23" i="3"/>
  <c r="H11" i="3"/>
  <c r="H10" i="3"/>
  <c r="H9" i="3"/>
  <c r="H8" i="3"/>
  <c r="H7" i="3"/>
  <c r="H6" i="3"/>
  <c r="G57" i="1"/>
  <c r="F57" i="1"/>
  <c r="E57" i="1"/>
  <c r="J56" i="1"/>
  <c r="G56" i="1"/>
  <c r="F56" i="1"/>
  <c r="E56" i="1"/>
  <c r="J55" i="1"/>
  <c r="G55" i="1"/>
  <c r="F55" i="1"/>
  <c r="E55" i="1"/>
  <c r="J54" i="1"/>
  <c r="G54" i="1"/>
  <c r="F54" i="1"/>
  <c r="E54" i="1"/>
  <c r="J53" i="1"/>
  <c r="G53" i="1"/>
  <c r="F53" i="1"/>
  <c r="E53" i="1"/>
  <c r="J52" i="1"/>
  <c r="G52" i="1"/>
  <c r="F52" i="1"/>
  <c r="E52" i="1"/>
  <c r="I21" i="1"/>
  <c r="I20" i="1"/>
  <c r="I19" i="1"/>
  <c r="I22" i="1" l="1"/>
  <c r="H57" i="1"/>
  <c r="I57" i="1" s="1"/>
  <c r="K57" i="1" s="1"/>
  <c r="H52" i="1"/>
  <c r="I52" i="1" s="1"/>
  <c r="K52" i="1" s="1"/>
  <c r="H13" i="3"/>
  <c r="H15" i="3" s="1"/>
  <c r="I9" i="6"/>
  <c r="I10" i="6" s="1"/>
  <c r="H56" i="1"/>
  <c r="I56" i="1" s="1"/>
  <c r="K56" i="1" s="1"/>
  <c r="H54" i="1"/>
  <c r="I54" i="1" s="1"/>
  <c r="K54" i="1" s="1"/>
  <c r="H55" i="1"/>
  <c r="I55" i="1" s="1"/>
  <c r="K55" i="1" s="1"/>
  <c r="H53" i="1"/>
  <c r="I53" i="1" s="1"/>
  <c r="K53" i="1" s="1"/>
  <c r="H16" i="3" l="1"/>
  <c r="H19" i="3" s="1"/>
  <c r="H18" i="3"/>
  <c r="H22" i="3"/>
  <c r="H24" i="3" s="1"/>
  <c r="H25" i="3" s="1"/>
  <c r="K58" i="1"/>
  <c r="C64" i="1" s="1"/>
  <c r="C67" i="1" s="1"/>
  <c r="I11" i="6"/>
  <c r="C65" i="1" l="1"/>
  <c r="C68" i="1" s="1"/>
  <c r="C70" i="1" s="1"/>
  <c r="H26" i="3"/>
  <c r="C8" i="7" s="1"/>
  <c r="C72" i="1" l="1"/>
  <c r="C73" i="1" s="1"/>
  <c r="C74" i="1" s="1"/>
  <c r="C75" i="1" s="1"/>
  <c r="C7" i="7" s="1"/>
  <c r="C11" i="7" s="1"/>
  <c r="C12" i="7" s="1"/>
</calcChain>
</file>

<file path=xl/sharedStrings.xml><?xml version="1.0" encoding="utf-8"?>
<sst xmlns="http://schemas.openxmlformats.org/spreadsheetml/2006/main" count="246" uniqueCount="173">
  <si>
    <t>VALOR SERVICIO MENSUAL - PERSONAL FIJO REQUERIDO</t>
  </si>
  <si>
    <t>LOGO DEL PROVEEDOR</t>
  </si>
  <si>
    <t>PERSONAL OPERATIVO - OPERADORES DE MEDIOS TECNOLÓGICOS ( 1 servicio 24 horas con festivo +1 servicio 12 horas diurno sin festivo ) -No aplica Tarifa Regulada</t>
  </si>
  <si>
    <t>SALARIO BÁSICO</t>
  </si>
  <si>
    <t>CONSTANTE DEL PROPONENTE:</t>
  </si>
  <si>
    <t>JORNADA</t>
  </si>
  <si>
    <t>LABORA FESTIVOS</t>
  </si>
  <si>
    <t>HORARIO</t>
  </si>
  <si>
    <t>SERVICIO</t>
  </si>
  <si>
    <t>Factor  (%)
6:00 A.M. a 9:00 P.M.</t>
  </si>
  <si>
    <t>Factor (%)
9:00 P.M. a 6:00 A.M.</t>
  </si>
  <si>
    <t>DIAS EFECTIVOS</t>
  </si>
  <si>
    <t>COSTO</t>
  </si>
  <si>
    <t>L - D</t>
  </si>
  <si>
    <t>SI</t>
  </si>
  <si>
    <t>06:00 a 18:00</t>
  </si>
  <si>
    <t>18:00 a 06:00</t>
  </si>
  <si>
    <t>L-V</t>
  </si>
  <si>
    <t>NO</t>
  </si>
  <si>
    <t>SUB - TOTAL (OPERADORES DE MEDIOS TECNOLÓGICOS)</t>
  </si>
  <si>
    <r>
      <rPr>
        <sz val="12"/>
        <color rgb="FFFF0000"/>
        <rFont val="Calibri"/>
        <family val="2"/>
      </rPr>
      <t xml:space="preserve">El Proveedor deberá presentar en la pestaña "Anexo - Personal fijo",  el detalle del cálculo, en archivo Excel, en donde se evidencie el costo del servicio requerido de forma tal que le permite ofertar la constante para el cálculo de la oferta,  teniendo en cuenta el </t>
    </r>
    <r>
      <rPr>
        <b/>
        <sz val="12"/>
        <color rgb="FFFF0000"/>
        <rFont val="Calibri"/>
        <family val="2"/>
      </rPr>
      <t>salario básico del operado</t>
    </r>
    <r>
      <rPr>
        <sz val="12"/>
        <color rgb="FFFF0000"/>
        <rFont val="Calibri"/>
        <family val="2"/>
      </rPr>
      <t>r.</t>
    </r>
  </si>
  <si>
    <t>PERSONAL ADMINISTRATIVO Y TÉCNICO</t>
  </si>
  <si>
    <t xml:space="preserve">FACTOR DE PROTECCIÓN SOCIAL </t>
  </si>
  <si>
    <t>VALOR PRIMA MENSUAL DE SEGURO DE VIDA COLECTIVO - POR PERSONA</t>
  </si>
  <si>
    <t>CONCEPTO</t>
  </si>
  <si>
    <t>PORCENTAJE</t>
  </si>
  <si>
    <t>Prestaciones sociales</t>
  </si>
  <si>
    <t>Prima</t>
  </si>
  <si>
    <t>Valor:</t>
  </si>
  <si>
    <t>Cesantías</t>
  </si>
  <si>
    <t>Intereses cesantías (mes)</t>
  </si>
  <si>
    <t>Vacaciones</t>
  </si>
  <si>
    <t xml:space="preserve">Dotación </t>
  </si>
  <si>
    <t>Seguridad social</t>
  </si>
  <si>
    <t>Pensión</t>
  </si>
  <si>
    <t>Salud (si aplica)</t>
  </si>
  <si>
    <t>ARL (riesgo 1)</t>
  </si>
  <si>
    <t>ARL (riesgo 5)</t>
  </si>
  <si>
    <t>Parafiscales</t>
  </si>
  <si>
    <t xml:space="preserve">Caja compensación </t>
  </si>
  <si>
    <t>SENA (si aplica)</t>
  </si>
  <si>
    <t>ICBF (si aplica)</t>
  </si>
  <si>
    <t>FACTOR PRESTACIONAL</t>
  </si>
  <si>
    <t>CARGO</t>
  </si>
  <si>
    <t>RODAMIENTO</t>
  </si>
  <si>
    <t>PRESTACIONES SOCIALES</t>
  </si>
  <si>
    <t>SEGURIDAD SOCIAL</t>
  </si>
  <si>
    <t>PARAFISCALES</t>
  </si>
  <si>
    <t>VALOR FACTOR PRESTACIONAL</t>
  </si>
  <si>
    <t>SALARIO + FACTOR PRESTACIONAL+ SEGURO</t>
  </si>
  <si>
    <t>AUXILIO DE TRANSPORTE</t>
  </si>
  <si>
    <t>TOTAL SERVICIO</t>
  </si>
  <si>
    <t>Coordinador de instalaciones</t>
  </si>
  <si>
    <t>Técnico de campo 1</t>
  </si>
  <si>
    <t>Técnico de campo 2</t>
  </si>
  <si>
    <t>Técnico de campo 3</t>
  </si>
  <si>
    <t>Técnico de campo 4</t>
  </si>
  <si>
    <t>Analista de Proyectos</t>
  </si>
  <si>
    <t>SUB - TOTAL (PERSONAL ADMINISTRATIVO Y TÉCNICO)</t>
  </si>
  <si>
    <t>RESUMEN</t>
  </si>
  <si>
    <t>VALOR MES 2025
(Se contempla incremento de 10%)</t>
  </si>
  <si>
    <r>
      <rPr>
        <b/>
        <sz val="12"/>
        <color theme="1"/>
        <rFont val="Calibri"/>
        <family val="2"/>
      </rPr>
      <t>VALOR MES 2026</t>
    </r>
    <r>
      <rPr>
        <sz val="12"/>
        <color theme="1"/>
        <rFont val="Calibri"/>
        <family val="2"/>
      </rPr>
      <t xml:space="preserve">
(Se contempla incremento de 10%)</t>
    </r>
  </si>
  <si>
    <t>Nombre Representante Legal del Proveedor</t>
  </si>
  <si>
    <t>SUBTOTAL</t>
  </si>
  <si>
    <t>Proveedor</t>
  </si>
  <si>
    <t>% AU (deberá estar entre 5% y 10%)</t>
  </si>
  <si>
    <t>Documento de identidad Representante Legal del Proveedor</t>
  </si>
  <si>
    <t>AU</t>
  </si>
  <si>
    <t>Base Grabable IVA (10%)</t>
  </si>
  <si>
    <t>IVA (19%)</t>
  </si>
  <si>
    <t>TOTAL PERSONAL FIJO REQUERIDO</t>
  </si>
  <si>
    <t xml:space="preserve">NOTA: </t>
  </si>
  <si>
    <t>a. Diligenciar solo las casillas señaladas en color amarillo</t>
  </si>
  <si>
    <r>
      <rPr>
        <sz val="11"/>
        <color rgb="FF000000"/>
        <rFont val="Calibri"/>
        <family val="2"/>
      </rPr>
      <t xml:space="preserve">b. La constante del proponente es el valor numérico (entero o con decimales) propuesto por el </t>
    </r>
    <r>
      <rPr>
        <b/>
        <sz val="11"/>
        <color rgb="FF000000"/>
        <rFont val="Calibri"/>
        <family val="2"/>
      </rPr>
      <t>PROVEEDOR</t>
    </r>
    <r>
      <rPr>
        <sz val="11"/>
        <color rgb="FF000000"/>
        <rFont val="Calibri"/>
        <family val="2"/>
      </rPr>
      <t xml:space="preserve"> , de tal forma que le permita cubrir, como mínimo, los costos en que incurre la empresa por la vinculación del personal (operadores de medios tecnológicos), de acuerdo a los servicios requeridos. </t>
    </r>
  </si>
  <si>
    <t>c. Para los Operadores de Medios Tecnológicos solictados, no aplica tarifa regulada por la Superintendencia de Vigilancia y Seguridad Privada, toda vez que no corresponde a guarda de seguridad, pues tiene funciones específicas y particulares, además de un salario por encima del mínimo legal mensual vigente. Por lo anterior,  el  valor del servicio se debe calcular de conformidad con los gastos reales de funcionamiento en los que incurra la empresa para prestar el servicio, teniendo en cuenta el pago de salarios y prestaciones sociales del personal,  con la finalidad de  garantizar el cubrimiento de los mismos.</t>
  </si>
  <si>
    <t>d. Los porcentajes de prima, cesantías, intereses a cesantías, vacaciones, dotación, pensión, salud, ARL, caja de compensación, SENA, ICBF, deberán ser especificados de acuerdo a la normativa vigente. En caso de estar excento, el porcentaje a diligenciar será cero (0) por ciento</t>
  </si>
  <si>
    <r>
      <rPr>
        <sz val="11"/>
        <color theme="1"/>
        <rFont val="Calibri"/>
        <family val="2"/>
      </rPr>
      <t xml:space="preserve">e. </t>
    </r>
    <r>
      <rPr>
        <b/>
        <sz val="11"/>
        <color theme="1"/>
        <rFont val="Calibri"/>
        <family val="2"/>
      </rPr>
      <t xml:space="preserve">Deberá considerar, como mínimo, un valor de dotación del 2.5% </t>
    </r>
    <r>
      <rPr>
        <sz val="11"/>
        <color theme="1"/>
        <rFont val="Calibri"/>
        <family val="2"/>
      </rPr>
      <t>para cubrir los costos asociados a éste rubro para la prestación del servicio.</t>
    </r>
  </si>
  <si>
    <t>g. El porcentaje de AU considerado en esta hoja,  será el mismo aplicable en el cálculo de las hojas "Monitoreo",  "Valor hora mtto"</t>
  </si>
  <si>
    <t>h. El porcentaje de "Factor Protección Social" considerado en esta hoja,  será el mismo aplicable en el cálculo de la hoja "Valor hora mtto".</t>
  </si>
  <si>
    <t>ANEXO - CÁLCULO DEL COSTO PARA OMT</t>
  </si>
  <si>
    <t>Incluya, de forma libre, el cálculo detallado y formulado, del costo que representa para el Proveedor la contratación de los OMT, teniendo en cuenta que no es una traifa regulada, que tiene un salario básico ($ 2.592,128) , toda la carga prestacional, los costos administrativos, etc.</t>
  </si>
  <si>
    <r>
      <rPr>
        <sz val="12"/>
        <color theme="1"/>
        <rFont val="Arial"/>
        <family val="2"/>
      </rPr>
      <t xml:space="preserve">El valor final será la referencia para proponer la </t>
    </r>
    <r>
      <rPr>
        <b/>
        <sz val="12"/>
        <color theme="1"/>
        <rFont val="Arial"/>
        <family val="2"/>
      </rPr>
      <t>CONSTANTE DEL PROVEEDOR</t>
    </r>
    <r>
      <rPr>
        <sz val="12"/>
        <color theme="1"/>
        <rFont val="Arial"/>
        <family val="2"/>
      </rPr>
      <t xml:space="preserve"> ( número decimal elegido por el proveedor) en la hoja "Personal Fijo". Dicha constante debe garantizar, como mínimo, el reconocimeinto de los pagos al trabajador y los costos en los que incurre la empresa por su contratación, de acuerdo al cálculo realizado.</t>
    </r>
  </si>
  <si>
    <t>MONITOREO DE ALARMAS</t>
  </si>
  <si>
    <t>CANTIDAD</t>
  </si>
  <si>
    <t>UBICACIÓN (necesidad actual)</t>
  </si>
  <si>
    <t>VALOR  UNITARIO MES (ANTES DE IVA)</t>
  </si>
  <si>
    <t>VALOR  TOTAL MES (ANTES DE IVA)</t>
  </si>
  <si>
    <r>
      <rPr>
        <sz val="12"/>
        <color rgb="FF000000"/>
        <rFont val="Calibri"/>
        <family val="2"/>
      </rPr>
      <t xml:space="preserve">Servicio de monitoreo de alarma corporativa </t>
    </r>
    <r>
      <rPr>
        <b/>
        <sz val="12"/>
        <color rgb="FF000000"/>
        <rFont val="Calibri"/>
        <family val="2"/>
      </rPr>
      <t>sin</t>
    </r>
    <r>
      <rPr>
        <sz val="12"/>
        <color rgb="FF000000"/>
        <rFont val="Calibri"/>
        <family val="2"/>
      </rPr>
      <t xml:space="preserve"> reacción</t>
    </r>
    <r>
      <rPr>
        <b/>
        <sz val="12"/>
        <color rgb="FF000000"/>
        <rFont val="Calibri"/>
        <family val="2"/>
      </rPr>
      <t xml:space="preserve"> (línea telefónica)</t>
    </r>
  </si>
  <si>
    <r>
      <rPr>
        <sz val="12"/>
        <color rgb="FF000000"/>
        <rFont val="Calibri"/>
        <family val="2"/>
      </rPr>
      <t xml:space="preserve">Servicio de monitoreo de alarma corporativa </t>
    </r>
    <r>
      <rPr>
        <b/>
        <sz val="12"/>
        <color rgb="FF000000"/>
        <rFont val="Calibri"/>
        <family val="2"/>
      </rPr>
      <t>con</t>
    </r>
    <r>
      <rPr>
        <sz val="12"/>
        <color rgb="FF000000"/>
        <rFont val="Calibri"/>
        <family val="2"/>
      </rPr>
      <t xml:space="preserve"> reacción </t>
    </r>
    <r>
      <rPr>
        <b/>
        <sz val="12"/>
        <color rgb="FF000000"/>
        <rFont val="Calibri"/>
        <family val="2"/>
      </rPr>
      <t>(línea telefónica)</t>
    </r>
  </si>
  <si>
    <r>
      <rPr>
        <sz val="12"/>
        <color rgb="FF000000"/>
        <rFont val="Calibri"/>
        <family val="2"/>
      </rPr>
      <t xml:space="preserve">Servicio de monitoreo de alarma corporativa </t>
    </r>
    <r>
      <rPr>
        <b/>
        <sz val="12"/>
        <color rgb="FF000000"/>
        <rFont val="Calibri"/>
        <family val="2"/>
      </rPr>
      <t>sin</t>
    </r>
    <r>
      <rPr>
        <sz val="12"/>
        <color rgb="FF000000"/>
        <rFont val="Calibri"/>
        <family val="2"/>
      </rPr>
      <t xml:space="preserve"> reacción </t>
    </r>
    <r>
      <rPr>
        <b/>
        <sz val="12"/>
        <color rgb="FF000000"/>
        <rFont val="Calibri"/>
        <family val="2"/>
      </rPr>
      <t>(GPRS)</t>
    </r>
  </si>
  <si>
    <t xml:space="preserve"> Bloque 26A,  Local Barrientos</t>
  </si>
  <si>
    <r>
      <rPr>
        <sz val="12"/>
        <color rgb="FF000000"/>
        <rFont val="Calibri"/>
        <family val="2"/>
      </rPr>
      <t xml:space="preserve">Servicio de monitoreo de alarma corporativa </t>
    </r>
    <r>
      <rPr>
        <b/>
        <sz val="12"/>
        <color rgb="FF000000"/>
        <rFont val="Calibri"/>
        <family val="2"/>
      </rPr>
      <t>con</t>
    </r>
    <r>
      <rPr>
        <sz val="12"/>
        <color rgb="FF000000"/>
        <rFont val="Calibri"/>
        <family val="2"/>
      </rPr>
      <t xml:space="preserve"> reacción</t>
    </r>
    <r>
      <rPr>
        <b/>
        <sz val="12"/>
        <color rgb="FF000000"/>
        <rFont val="Calibri"/>
        <family val="2"/>
      </rPr>
      <t xml:space="preserve"> (GPRS)</t>
    </r>
  </si>
  <si>
    <t>Placa polideportiva, Casa prado- Serpentario, Bodega Bedout,  Finca Carmen Viboral, Aula ambiental la Estrella</t>
  </si>
  <si>
    <r>
      <rPr>
        <sz val="12"/>
        <color rgb="FF000000"/>
        <rFont val="Calibri"/>
        <family val="2"/>
      </rPr>
      <t xml:space="preserve">Servicio de monitoreo de alarma corporativa </t>
    </r>
    <r>
      <rPr>
        <b/>
        <sz val="12"/>
        <color rgb="FF000000"/>
        <rFont val="Calibri"/>
        <family val="2"/>
      </rPr>
      <t>sin</t>
    </r>
    <r>
      <rPr>
        <sz val="12"/>
        <color rgb="FF000000"/>
        <rFont val="Calibri"/>
        <family val="2"/>
      </rPr>
      <t xml:space="preserve"> reacción</t>
    </r>
    <r>
      <rPr>
        <b/>
        <sz val="12"/>
        <color rgb="FF000000"/>
        <rFont val="Calibri"/>
        <family val="2"/>
      </rPr>
      <t xml:space="preserve"> (IP)</t>
    </r>
  </si>
  <si>
    <r>
      <rPr>
        <sz val="12"/>
        <color rgb="FF000000"/>
        <rFont val="Calibri"/>
        <family val="2"/>
      </rPr>
      <t xml:space="preserve">Servicio de monitoreo de alarma corporativa </t>
    </r>
    <r>
      <rPr>
        <b/>
        <sz val="12"/>
        <color rgb="FF000000"/>
        <rFont val="Calibri"/>
        <family val="2"/>
      </rPr>
      <t>con</t>
    </r>
    <r>
      <rPr>
        <sz val="12"/>
        <color rgb="FF000000"/>
        <rFont val="Calibri"/>
        <family val="2"/>
      </rPr>
      <t xml:space="preserve"> reacción</t>
    </r>
    <r>
      <rPr>
        <b/>
        <sz val="12"/>
        <color rgb="FF000000"/>
        <rFont val="Calibri"/>
        <family val="2"/>
      </rPr>
      <t xml:space="preserve"> (IP)</t>
    </r>
  </si>
  <si>
    <t>SUBTOTAL MES</t>
  </si>
  <si>
    <t xml:space="preserve">VALOR MES 2025 </t>
  </si>
  <si>
    <t>VALOR MES 2026 (Proyección incremento IPC 8% )</t>
  </si>
  <si>
    <t xml:space="preserve">SUBTOTAL </t>
  </si>
  <si>
    <t>%AU</t>
  </si>
  <si>
    <t>GRAN TOTAL</t>
  </si>
  <si>
    <t xml:space="preserve"> EQUIPOS, INSUMOS Y REPUESTOS DE ALTA DEMANDA</t>
  </si>
  <si>
    <t>AU (Administración y Utilidad) del Proveedor:
(Deberá estar entre el 5 y el 10%)</t>
  </si>
  <si>
    <t>ELEMENTO</t>
  </si>
  <si>
    <t>UNIDAD</t>
  </si>
  <si>
    <t>VALOR UNITARIO  
(SIN IVA)</t>
  </si>
  <si>
    <t>VALOR AU</t>
  </si>
  <si>
    <t>VALOR UNITARIO  TOTAL 
(SIN IVA)</t>
  </si>
  <si>
    <t>Sensor de humo cableado, color blanco, 4 hilos, listado UL. Marca sugerida: DSC, Bosh, Honeywell, Mircom.</t>
  </si>
  <si>
    <t>UN</t>
  </si>
  <si>
    <t>Sensor infrarrojo cableado dual (infrarrojo+microondas),anti mascotas,blanco.Marca sugerida:DSC LC-104</t>
  </si>
  <si>
    <t>Sensor infrarrojo 360° cableado,blanco. Marca sugerida: DSC BV-5OO</t>
  </si>
  <si>
    <t>Sensor magnético liviano, cableado, color blanco. Marca sugerida: Secolarm, Lynx.</t>
  </si>
  <si>
    <t>Teclado de alarma LCD alfanumérico. Marca requerida: DSC referencia HS2LCDPRO</t>
  </si>
  <si>
    <t>Sirena doble tono cableada de 30w, color blanco.  Marca sugerida: DSC, HONEYWELL</t>
  </si>
  <si>
    <t>Módulo expansor de 08 zonas.  Marca requerida: DSC PRO  referencia HSM3408</t>
  </si>
  <si>
    <t>Módulo de fuente de alimentación supervisada de 3A, incluye adaptador de corriente HS65WPSNA. Marca: DSC, referencia: HSM3350</t>
  </si>
  <si>
    <t>Sensor de movimiento inalámbrico, tecnología dual (infrarrojo + microondas, antienmascaramiento), antimascotas, color blanco. Marca sugerida: DSC referencia PG9984P.</t>
  </si>
  <si>
    <t>Sensor de movimiento inalámbrico 360°, tecnología dual. Marca sugerida: DSC referencia DSC BV-5O1</t>
  </si>
  <si>
    <t>Sensor magnético liviano, inalámbrico, color blanco. Marca sugerida: DSC referencia NEO PG9945.</t>
  </si>
  <si>
    <t>Sensor de humo inalámbrico, color blanco, listado UL. Marca sugerida: DSC, referencia  PG9936.</t>
  </si>
  <si>
    <t>Botón de salida sin contacto, en acero inoxidable, iluminado (rojo-verde), texto en español, rango ajustable. Marca sugerida: Enforcer</t>
  </si>
  <si>
    <t>Electroimán de 600Lb,12V/24 DC,contacto seco (NC,COM,NO),sin buzzer,Listado UL. Marca sugerida: Enforcer</t>
  </si>
  <si>
    <t>Cable de par trenzado (UTP categoría 5e), de interior, color gris. La composición del cable debe ser de 100% cobre, 24 AWG, certificado UL. Marcas sugeridas: Commscope, Leviton, 3M, Ceconet.</t>
  </si>
  <si>
    <t>METRO LINEAL</t>
  </si>
  <si>
    <t>Tubería metálica tipo EMT de 3/4".</t>
  </si>
  <si>
    <t>Tubería metálica tipo EMT de 1".</t>
  </si>
  <si>
    <t>Caja metálica 12x12x5cm con tapa lisa metálica, color gris</t>
  </si>
  <si>
    <t xml:space="preserve">Caja metálica 2x4" salidas para tubo de 1" y 3/4" con tapa lisa metálica.  Ref. Rawelt. </t>
  </si>
  <si>
    <t>Batería 12 voltios – 7Ah.</t>
  </si>
  <si>
    <t>Batería 12 voltios – 5Ah.</t>
  </si>
  <si>
    <t>Batería 12 voltios – 18Ah.</t>
  </si>
  <si>
    <t>Batería CR 123.</t>
  </si>
  <si>
    <t>Batería CR2032.</t>
  </si>
  <si>
    <t>Batería CR2025.</t>
  </si>
  <si>
    <t>Batería 12v – 27amperios.</t>
  </si>
  <si>
    <t>Lata Limpiador electrónico marca: CRC de 235 cm3</t>
  </si>
  <si>
    <t>Lata Lubricante penetrante multipropósito, marca: CRC 5-56 de 400ml</t>
  </si>
  <si>
    <t>Lata Probador de humo HS-25S</t>
  </si>
  <si>
    <t>Baterías AAA (paquete de 8 unidades). Ref: Energizer</t>
  </si>
  <si>
    <t>b. En caso de detectar que alguna referencia de equipo está descontinuada, puede cotizar la referencia más nueva. Para ello, deberá adicionar la descripción en la casilla donde se describe el item, en color rojo.</t>
  </si>
  <si>
    <t>c. El Proveedor deberá elegir un valor para el AU (Administración y Utilidad) entre el 5 y el 10%.</t>
  </si>
  <si>
    <t>CANTIDAD DE TÉCNICOS DISPONIBLES A DEMANDA EN EL VALLE DE ABURRÁ</t>
  </si>
  <si>
    <t>El proveedor deberá garantizar que si la Universidad lo requiere, contará con personal técnico para atender  las necesidades puntuales de la institución. Para ello deberá relacionar su personal técnico.</t>
  </si>
  <si>
    <t>Número de técnicos con antiguedad mayor a un año en el Valle de Aburrá</t>
  </si>
  <si>
    <t>Notas:</t>
  </si>
  <si>
    <t>a. Diligenciar solo las casillas en color amarillo</t>
  </si>
  <si>
    <t>b. Se deberá adjuntar soportes de la cantidad de personal relacionada (Planilla PILA, copia de los documentos de identidad por ambos lados y domicilio)</t>
  </si>
  <si>
    <t xml:space="preserve">VALOR HORA  MANTENIMIENTO PREVENTIVO Y/O CORRECTIVO </t>
  </si>
  <si>
    <t>CANT PERSONAS</t>
  </si>
  <si>
    <t xml:space="preserve">SALARIO BÁSICO </t>
  </si>
  <si>
    <t>% FACTOR PRESTACIONAL</t>
  </si>
  <si>
    <t xml:space="preserve">VALOR FACTOR PRESTACIONAL
</t>
  </si>
  <si>
    <t>SALARIO BÁSICO MÁS FACTOR PRESTACIONAL+SEGURO</t>
  </si>
  <si>
    <t>VALOR HORA
SALARIO BASICO + FACTOR PRESTACIONAL/220 HORAS MES</t>
  </si>
  <si>
    <t xml:space="preserve">TOTAL HORA
</t>
  </si>
  <si>
    <t>Técnico a demanda</t>
  </si>
  <si>
    <t xml:space="preserve"> %A.U</t>
  </si>
  <si>
    <t>TOTAL HORA </t>
  </si>
  <si>
    <t xml:space="preserve">Notas:  </t>
  </si>
  <si>
    <t>a. Diligenciar solo las celdas señaladas en color amarillo. El valor del factor prestacional, de AU y del seguro, es traído de lo consignado en la hoja "Personal Fijo"</t>
  </si>
  <si>
    <t>b. El salario básico mensual no podrá ser inferior al salario mímino mensual legal vigente</t>
  </si>
  <si>
    <t>PROPUESTA ECONÓMICA</t>
  </si>
  <si>
    <t>PRESUPUESTO OFICIAL</t>
  </si>
  <si>
    <t>VALOR TOTAL DEL SERVICIO 6 MESES (IVA INCLUIDO)</t>
  </si>
  <si>
    <t>Personal fijo requerido</t>
  </si>
  <si>
    <t>Monitoreo de alarmas</t>
  </si>
  <si>
    <r>
      <rPr>
        <sz val="11"/>
        <color rgb="FF000000"/>
        <rFont val="Calibri"/>
        <family val="2"/>
      </rPr>
      <t xml:space="preserve">Suministro de licencias, insumos, equipos, repuestos, certificaciones, proyectos estratégicos, capacitaciones y viáticos - IVA incluido. </t>
    </r>
    <r>
      <rPr>
        <b/>
        <sz val="12"/>
        <color rgb="FF000000"/>
        <rFont val="Arial"/>
        <family val="2"/>
      </rPr>
      <t>(VALOR FIJO DEFINIDO POR LA UNIVERSIDAD - NO MODIFICAR)</t>
    </r>
  </si>
  <si>
    <t>VALOR TOTAL DE LA PROPUESTA</t>
  </si>
  <si>
    <t>a. Diligenciar solo las celdas señaladas en color amarillo, las demás serán referenciadas de las hojas presentes en el libro.</t>
  </si>
  <si>
    <t>VIGENCIA 2025 (0,5 meses)</t>
  </si>
  <si>
    <t>VIGENCIA 2026 (5,5 meses)</t>
  </si>
  <si>
    <t>f. El nivel de riesgo para el coordinador de instalaciones y los técnicos es el nivel 5. El resto de personal podrá ser nivel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</si>
</sst>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_-;\-&quot;$&quot;* #,##0_-;_-&quot;$&quot;* &quot;-&quot;??_-;_-@"/>
    <numFmt numFmtId="165" formatCode="_-&quot;$&quot;\ * #,##0.00_-;\-&quot;$&quot;\ * #,##0.00_-;_-&quot;$&quot;\ * &quot;-&quot;??_-;_-@"/>
    <numFmt numFmtId="166" formatCode="0.0000"/>
    <numFmt numFmtId="167" formatCode="_-&quot;$&quot;* #,##0.00_-;\-&quot;$&quot;* #,##0.00_-;_-&quot;$&quot;* &quot;-&quot;??_-;_-@"/>
    <numFmt numFmtId="168" formatCode="_-&quot;$&quot;\ * #,##0_-;\-&quot;$&quot;\ * #,##0_-;_-&quot;$&quot;\ * &quot;-&quot;??_-;_-@"/>
    <numFmt numFmtId="169" formatCode="0.0%"/>
    <numFmt numFmtId="170" formatCode="_([$$-240A]\ * #,##0_);_([$$-240A]\ * \(#,##0\);_([$$-240A]\ * &quot;-&quot;??_);_(@_)"/>
    <numFmt numFmtId="171" formatCode="_(&quot;$&quot;\ * #,##0_);_(&quot;$&quot;\ * \(#,##0\);_(&quot;$&quot;\ * &quot;-&quot;??_);_(@_)"/>
    <numFmt numFmtId="172" formatCode="_(* #,##0_);_(* \(#,##0\);_(* &quot;-&quot;??_);_(@_)"/>
    <numFmt numFmtId="173" formatCode="_(* #,##0.00_);_(* \(#,##0.00\);_(* &quot;-&quot;??_);_(@_)"/>
    <numFmt numFmtId="174" formatCode="_([$$-240A]\ * #,##0.000_);_([$$-240A]\ * \(#,##0.000\);_([$$-240A]\ * &quot;-&quot;??_);_(@_)"/>
  </numFmts>
  <fonts count="33" x14ac:knownFonts="1">
    <font>
      <sz val="12"/>
      <color theme="1"/>
      <name val="Arial"/>
      <scheme val="minor"/>
    </font>
    <font>
      <sz val="11"/>
      <color theme="1"/>
      <name val="Calibri"/>
      <family val="2"/>
    </font>
    <font>
      <b/>
      <sz val="20"/>
      <color theme="1"/>
      <name val="Calibri"/>
      <family val="2"/>
    </font>
    <font>
      <sz val="12"/>
      <name val="Arial"/>
      <family val="2"/>
    </font>
    <font>
      <b/>
      <i/>
      <sz val="18"/>
      <color rgb="FFFF0000"/>
      <name val="Calibri"/>
      <family val="2"/>
    </font>
    <font>
      <sz val="12"/>
      <color theme="1"/>
      <name val="Arial"/>
      <family val="2"/>
    </font>
    <font>
      <b/>
      <sz val="16"/>
      <color theme="1"/>
      <name val="Calibri"/>
      <family val="2"/>
    </font>
    <font>
      <b/>
      <sz val="11"/>
      <color theme="1"/>
      <name val="Calibri"/>
      <family val="2"/>
    </font>
    <font>
      <b/>
      <sz val="14"/>
      <color theme="1"/>
      <name val="Calibri"/>
      <family val="2"/>
    </font>
    <font>
      <sz val="12"/>
      <color rgb="FFFF0000"/>
      <name val="Calibri"/>
      <family val="2"/>
    </font>
    <font>
      <sz val="11"/>
      <color rgb="FFFF0000"/>
      <name val="Calibri"/>
      <family val="2"/>
    </font>
    <font>
      <b/>
      <sz val="12"/>
      <color theme="1"/>
      <name val="Arial"/>
      <family val="2"/>
    </font>
    <font>
      <sz val="11"/>
      <color rgb="FF000000"/>
      <name val="Calibri"/>
      <family val="2"/>
    </font>
    <font>
      <b/>
      <sz val="14"/>
      <color theme="1"/>
      <name val="Arial"/>
      <family val="2"/>
    </font>
    <font>
      <b/>
      <sz val="12"/>
      <color theme="1"/>
      <name val="Calibri"/>
      <family val="2"/>
    </font>
    <font>
      <sz val="12"/>
      <color theme="1"/>
      <name val="Calibri"/>
      <family val="2"/>
    </font>
    <font>
      <i/>
      <sz val="11"/>
      <color rgb="FF000000"/>
      <name val="Calibri"/>
      <family val="2"/>
    </font>
    <font>
      <b/>
      <sz val="11"/>
      <color rgb="FF000000"/>
      <name val="Calibri"/>
      <family val="2"/>
    </font>
    <font>
      <b/>
      <sz val="12"/>
      <color rgb="FFFF0000"/>
      <name val="Calibri"/>
      <family val="2"/>
    </font>
    <font>
      <b/>
      <sz val="12"/>
      <color rgb="FF000000"/>
      <name val="Calibri"/>
      <family val="2"/>
    </font>
    <font>
      <sz val="12"/>
      <color rgb="FF000000"/>
      <name val="Calibri"/>
      <family val="2"/>
    </font>
    <font>
      <b/>
      <sz val="12"/>
      <color rgb="FFFF0000"/>
      <name val="Arial"/>
      <family val="2"/>
    </font>
    <font>
      <b/>
      <sz val="10"/>
      <color theme="1"/>
      <name val="Arial"/>
      <family val="2"/>
    </font>
    <font>
      <sz val="10"/>
      <color theme="1"/>
      <name val="Calibri"/>
      <family val="2"/>
    </font>
    <font>
      <sz val="10"/>
      <color rgb="FF000000"/>
      <name val="Calibri"/>
      <family val="2"/>
    </font>
    <font>
      <b/>
      <sz val="11"/>
      <color rgb="FFFF0000"/>
      <name val="Calibri"/>
      <family val="2"/>
    </font>
    <font>
      <b/>
      <sz val="16"/>
      <color rgb="FF000000"/>
      <name val="Calibri"/>
      <family val="2"/>
    </font>
    <font>
      <b/>
      <sz val="11"/>
      <color theme="1"/>
      <name val="Times New Roman"/>
      <family val="1"/>
    </font>
    <font>
      <b/>
      <sz val="10"/>
      <color rgb="FF000000"/>
      <name val="Arial"/>
      <family val="2"/>
    </font>
    <font>
      <sz val="11"/>
      <color rgb="FF000000"/>
      <name val="Arial"/>
      <family val="2"/>
    </font>
    <font>
      <sz val="9"/>
      <color rgb="FF000000"/>
      <name val="Arial"/>
      <family val="2"/>
    </font>
    <font>
      <b/>
      <sz val="9"/>
      <color rgb="FF000000"/>
      <name val="Arial"/>
      <family val="2"/>
    </font>
    <font>
      <b/>
      <sz val="12"/>
      <color rgb="FF000000"/>
      <name val="Arial"/>
      <family val="2"/>
    </font>
  </fonts>
  <fills count="16">
    <fill>
      <patternFill patternType="none"/>
    </fill>
    <fill>
      <patternFill patternType="gray125"/>
    </fill>
    <fill>
      <patternFill patternType="solid">
        <fgColor theme="0"/>
        <bgColor theme="0"/>
      </patternFill>
    </fill>
    <fill>
      <patternFill patternType="solid">
        <fgColor rgb="FFFFE598"/>
        <bgColor rgb="FFFFE598"/>
      </patternFill>
    </fill>
    <fill>
      <patternFill patternType="solid">
        <fgColor rgb="FFC5E0B3"/>
        <bgColor rgb="FFC5E0B3"/>
      </patternFill>
    </fill>
    <fill>
      <patternFill patternType="solid">
        <fgColor rgb="FFD8D8D8"/>
        <bgColor rgb="FFD8D8D8"/>
      </patternFill>
    </fill>
    <fill>
      <patternFill patternType="solid">
        <fgColor rgb="FFD9D9D9"/>
        <bgColor rgb="FFD9D9D9"/>
      </patternFill>
    </fill>
    <fill>
      <patternFill patternType="solid">
        <fgColor rgb="FFF2F2F2"/>
        <bgColor rgb="FFF2F2F2"/>
      </patternFill>
    </fill>
    <fill>
      <patternFill patternType="solid">
        <fgColor rgb="FFBDD6EE"/>
        <bgColor rgb="FFBDD6EE"/>
      </patternFill>
    </fill>
    <fill>
      <patternFill patternType="solid">
        <fgColor rgb="FFF4B083"/>
        <bgColor rgb="FFF4B083"/>
      </patternFill>
    </fill>
    <fill>
      <patternFill patternType="solid">
        <fgColor rgb="FFBFBFBF"/>
        <bgColor rgb="FFBFBFBF"/>
      </patternFill>
    </fill>
    <fill>
      <patternFill patternType="solid">
        <fgColor rgb="FFE2EFD9"/>
        <bgColor rgb="FFE2EFD9"/>
      </patternFill>
    </fill>
    <fill>
      <patternFill patternType="solid">
        <fgColor rgb="FFFFFFFF"/>
        <bgColor rgb="FFFFFFFF"/>
      </patternFill>
    </fill>
    <fill>
      <patternFill patternType="solid">
        <fgColor rgb="FFD0CECE"/>
        <bgColor rgb="FFD0CECE"/>
      </patternFill>
    </fill>
    <fill>
      <patternFill patternType="solid">
        <fgColor rgb="FFE7E6E6"/>
        <bgColor rgb="FFE7E6E6"/>
      </patternFill>
    </fill>
    <fill>
      <patternFill patternType="solid">
        <fgColor rgb="FFCCCCCC"/>
        <bgColor rgb="FFCCCCCC"/>
      </patternFill>
    </fill>
  </fills>
  <borders count="117">
    <border>
      <left/>
      <right/>
      <top/>
      <bottom/>
      <diagonal/>
    </border>
    <border>
      <left style="medium">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style="medium">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medium">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diagonal/>
    </border>
    <border>
      <left style="medium">
        <color rgb="FF000000"/>
      </left>
      <right/>
      <top style="thin">
        <color rgb="FF000000"/>
      </top>
      <bottom style="thin">
        <color rgb="FF000000"/>
      </bottom>
      <diagonal/>
    </border>
    <border>
      <left/>
      <right/>
      <top style="medium">
        <color rgb="FF000000"/>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diagonal/>
    </border>
    <border>
      <left/>
      <right style="medium">
        <color rgb="FF000000"/>
      </right>
      <top/>
      <bottom/>
      <diagonal/>
    </border>
    <border>
      <left/>
      <right/>
      <top/>
      <bottom style="medium">
        <color rgb="FF000000"/>
      </bottom>
      <diagonal/>
    </border>
    <border>
      <left/>
      <right/>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medium">
        <color rgb="FF000000"/>
      </top>
      <bottom/>
      <diagonal/>
    </border>
    <border>
      <left/>
      <right/>
      <top style="medium">
        <color rgb="FF000000"/>
      </top>
      <bottom/>
      <diagonal/>
    </border>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style="thin">
        <color rgb="FF000000"/>
      </left>
      <right/>
      <top style="medium">
        <color rgb="FF000000"/>
      </top>
      <bottom/>
      <diagonal/>
    </border>
    <border>
      <left style="medium">
        <color rgb="FF000000"/>
      </left>
      <right/>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24">
    <xf numFmtId="0" fontId="0" fillId="0" borderId="0" xfId="0" applyFont="1" applyAlignment="1"/>
    <xf numFmtId="0" fontId="1" fillId="2" borderId="1" xfId="0" applyFont="1" applyFill="1" applyBorder="1"/>
    <xf numFmtId="0" fontId="1" fillId="0" borderId="0" xfId="0" applyFont="1"/>
    <xf numFmtId="0" fontId="1" fillId="2" borderId="5" xfId="0" applyFont="1" applyFill="1" applyBorder="1"/>
    <xf numFmtId="164" fontId="1" fillId="0" borderId="0" xfId="0" applyNumberFormat="1" applyFont="1"/>
    <xf numFmtId="0" fontId="5" fillId="2" borderId="5" xfId="0" applyFont="1" applyFill="1" applyBorder="1"/>
    <xf numFmtId="0" fontId="5" fillId="0" borderId="0" xfId="0" applyFont="1"/>
    <xf numFmtId="0" fontId="5" fillId="2" borderId="18" xfId="0" applyFont="1" applyFill="1" applyBorder="1"/>
    <xf numFmtId="10" fontId="1" fillId="5" borderId="40" xfId="0" applyNumberFormat="1" applyFont="1" applyFill="1" applyBorder="1" applyAlignment="1">
      <alignment horizontal="center" vertical="center"/>
    </xf>
    <xf numFmtId="0" fontId="1" fillId="0" borderId="42" xfId="0" applyFont="1" applyBorder="1" applyAlignment="1">
      <alignment horizontal="center" vertical="center" wrapText="1"/>
    </xf>
    <xf numFmtId="0" fontId="1" fillId="0" borderId="42" xfId="0" applyFont="1" applyBorder="1" applyAlignment="1">
      <alignment horizontal="center"/>
    </xf>
    <xf numFmtId="0" fontId="1" fillId="2" borderId="44" xfId="0" applyFont="1" applyFill="1" applyBorder="1"/>
    <xf numFmtId="0" fontId="5" fillId="2" borderId="44" xfId="0" applyFont="1" applyFill="1" applyBorder="1"/>
    <xf numFmtId="0" fontId="1" fillId="2" borderId="18" xfId="0" applyFont="1" applyFill="1" applyBorder="1"/>
    <xf numFmtId="0" fontId="5" fillId="0" borderId="48" xfId="0" applyFont="1" applyBorder="1"/>
    <xf numFmtId="0" fontId="7" fillId="7" borderId="42" xfId="0" applyFont="1" applyFill="1" applyBorder="1" applyAlignment="1">
      <alignment horizontal="center"/>
    </xf>
    <xf numFmtId="0" fontId="1" fillId="0" borderId="42" xfId="0" applyFont="1" applyBorder="1"/>
    <xf numFmtId="10" fontId="10" fillId="3" borderId="42" xfId="0" applyNumberFormat="1" applyFont="1" applyFill="1" applyBorder="1"/>
    <xf numFmtId="0" fontId="5" fillId="2" borderId="5" xfId="0" applyFont="1" applyFill="1" applyBorder="1" applyAlignment="1">
      <alignment horizontal="center"/>
    </xf>
    <xf numFmtId="168" fontId="5" fillId="3" borderId="42" xfId="0" applyNumberFormat="1" applyFont="1" applyFill="1" applyBorder="1"/>
    <xf numFmtId="9" fontId="10" fillId="3" borderId="42" xfId="0" applyNumberFormat="1" applyFont="1" applyFill="1" applyBorder="1"/>
    <xf numFmtId="0" fontId="5" fillId="0" borderId="11" xfId="0" applyFont="1" applyBorder="1"/>
    <xf numFmtId="0" fontId="5" fillId="2" borderId="49" xfId="0" applyFont="1" applyFill="1" applyBorder="1"/>
    <xf numFmtId="0" fontId="5" fillId="2" borderId="50" xfId="0" applyFont="1" applyFill="1" applyBorder="1"/>
    <xf numFmtId="0" fontId="5" fillId="0" borderId="7" xfId="0" applyFont="1" applyBorder="1"/>
    <xf numFmtId="169" fontId="10" fillId="3" borderId="42" xfId="0" applyNumberFormat="1" applyFont="1" applyFill="1" applyBorder="1"/>
    <xf numFmtId="0" fontId="5" fillId="2" borderId="52" xfId="0" applyFont="1" applyFill="1" applyBorder="1"/>
    <xf numFmtId="0" fontId="7" fillId="5" borderId="48" xfId="0" applyFont="1" applyFill="1" applyBorder="1" applyAlignment="1">
      <alignment horizontal="center" vertical="center" wrapText="1"/>
    </xf>
    <xf numFmtId="0" fontId="7" fillId="5" borderId="42"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5" borderId="54" xfId="0" applyFont="1" applyFill="1" applyBorder="1" applyAlignment="1">
      <alignment horizontal="center" vertical="center" wrapText="1"/>
    </xf>
    <xf numFmtId="0" fontId="12" fillId="0" borderId="48" xfId="0" applyFont="1" applyBorder="1"/>
    <xf numFmtId="164" fontId="12" fillId="0" borderId="42" xfId="0" applyNumberFormat="1" applyFont="1" applyBorder="1"/>
    <xf numFmtId="168" fontId="5" fillId="2" borderId="42" xfId="0" applyNumberFormat="1" applyFont="1" applyFill="1" applyBorder="1"/>
    <xf numFmtId="10" fontId="5" fillId="0" borderId="42" xfId="0" applyNumberFormat="1" applyFont="1" applyBorder="1" applyAlignment="1">
      <alignment horizontal="center" vertical="center"/>
    </xf>
    <xf numFmtId="10" fontId="5" fillId="0" borderId="20" xfId="0" applyNumberFormat="1" applyFont="1" applyBorder="1" applyAlignment="1">
      <alignment horizontal="center"/>
    </xf>
    <xf numFmtId="10" fontId="5" fillId="0" borderId="42" xfId="0" applyNumberFormat="1" applyFont="1" applyBorder="1" applyAlignment="1">
      <alignment horizontal="center" vertical="center" wrapText="1"/>
    </xf>
    <xf numFmtId="164" fontId="1" fillId="0" borderId="42" xfId="0" applyNumberFormat="1" applyFont="1" applyBorder="1"/>
    <xf numFmtId="168" fontId="5" fillId="0" borderId="42" xfId="0" applyNumberFormat="1" applyFont="1" applyBorder="1" applyAlignment="1">
      <alignment horizontal="center"/>
    </xf>
    <xf numFmtId="164" fontId="5" fillId="0" borderId="54" xfId="0" applyNumberFormat="1" applyFont="1" applyBorder="1"/>
    <xf numFmtId="0" fontId="1" fillId="2" borderId="44" xfId="0" applyFont="1" applyFill="1" applyBorder="1" applyAlignment="1">
      <alignment wrapText="1"/>
    </xf>
    <xf numFmtId="0" fontId="1" fillId="2" borderId="52" xfId="0" applyFont="1" applyFill="1" applyBorder="1"/>
    <xf numFmtId="0" fontId="1" fillId="2" borderId="49" xfId="0" applyFont="1" applyFill="1" applyBorder="1"/>
    <xf numFmtId="0" fontId="1" fillId="2" borderId="49" xfId="0" applyFont="1" applyFill="1" applyBorder="1" applyAlignment="1">
      <alignment wrapText="1"/>
    </xf>
    <xf numFmtId="0" fontId="14" fillId="0" borderId="42" xfId="0" applyFont="1" applyBorder="1" applyAlignment="1">
      <alignment horizontal="center" wrapText="1"/>
    </xf>
    <xf numFmtId="0" fontId="15" fillId="0" borderId="42" xfId="0" applyFont="1" applyBorder="1" applyAlignment="1">
      <alignment horizontal="center" wrapText="1"/>
    </xf>
    <xf numFmtId="165" fontId="1" fillId="0" borderId="42" xfId="0" applyNumberFormat="1" applyFont="1" applyBorder="1"/>
    <xf numFmtId="0" fontId="12" fillId="3" borderId="44" xfId="0" applyFont="1" applyFill="1" applyBorder="1"/>
    <xf numFmtId="0" fontId="1" fillId="3" borderId="44" xfId="0" applyFont="1" applyFill="1" applyBorder="1" applyAlignment="1">
      <alignment wrapText="1"/>
    </xf>
    <xf numFmtId="0" fontId="1" fillId="3" borderId="44" xfId="0" applyFont="1" applyFill="1" applyBorder="1"/>
    <xf numFmtId="0" fontId="12" fillId="3" borderId="60" xfId="0" applyFont="1" applyFill="1" applyBorder="1"/>
    <xf numFmtId="0" fontId="1" fillId="3" borderId="60" xfId="0" applyFont="1" applyFill="1" applyBorder="1" applyAlignment="1">
      <alignment wrapText="1"/>
    </xf>
    <xf numFmtId="0" fontId="5" fillId="0" borderId="35" xfId="0" applyFont="1" applyBorder="1"/>
    <xf numFmtId="0" fontId="1" fillId="0" borderId="35" xfId="0" applyFont="1" applyBorder="1"/>
    <xf numFmtId="0" fontId="12" fillId="3" borderId="61" xfId="0" applyFont="1" applyFill="1" applyBorder="1" applyAlignment="1">
      <alignment horizontal="left"/>
    </xf>
    <xf numFmtId="0" fontId="16" fillId="3" borderId="61" xfId="0" applyFont="1" applyFill="1" applyBorder="1" applyAlignment="1">
      <alignment horizontal="left"/>
    </xf>
    <xf numFmtId="0" fontId="14" fillId="0" borderId="42" xfId="0" applyFont="1" applyBorder="1" applyAlignment="1">
      <alignment horizontal="center"/>
    </xf>
    <xf numFmtId="0" fontId="12" fillId="3" borderId="44" xfId="0" applyFont="1" applyFill="1" applyBorder="1" applyAlignment="1">
      <alignment horizontal="left"/>
    </xf>
    <xf numFmtId="0" fontId="16" fillId="3" borderId="44" xfId="0" applyFont="1" applyFill="1" applyBorder="1" applyAlignment="1">
      <alignment horizontal="left"/>
    </xf>
    <xf numFmtId="10" fontId="7" fillId="3" borderId="40" xfId="0" applyNumberFormat="1" applyFont="1" applyFill="1" applyBorder="1" applyAlignment="1">
      <alignment horizontal="right"/>
    </xf>
    <xf numFmtId="0" fontId="16" fillId="2" borderId="44" xfId="0" applyFont="1" applyFill="1" applyBorder="1" applyAlignment="1">
      <alignment horizontal="left"/>
    </xf>
    <xf numFmtId="165" fontId="1" fillId="2" borderId="44" xfId="0" applyNumberFormat="1" applyFont="1" applyFill="1" applyBorder="1"/>
    <xf numFmtId="167" fontId="1" fillId="2" borderId="44" xfId="0" applyNumberFormat="1" applyFont="1" applyFill="1" applyBorder="1"/>
    <xf numFmtId="0" fontId="7" fillId="5" borderId="62" xfId="0" applyFont="1" applyFill="1" applyBorder="1" applyAlignment="1">
      <alignment horizontal="center"/>
    </xf>
    <xf numFmtId="164" fontId="7" fillId="5" borderId="42" xfId="0" applyNumberFormat="1" applyFont="1" applyFill="1" applyBorder="1"/>
    <xf numFmtId="0" fontId="17" fillId="12" borderId="5" xfId="0" applyFont="1" applyFill="1" applyBorder="1" applyAlignment="1">
      <alignment horizontal="left" vertical="center"/>
    </xf>
    <xf numFmtId="0" fontId="17" fillId="12" borderId="44" xfId="0" applyFont="1" applyFill="1" applyBorder="1" applyAlignment="1">
      <alignment horizontal="left" vertical="center"/>
    </xf>
    <xf numFmtId="0" fontId="12" fillId="2" borderId="44" xfId="0" applyFont="1" applyFill="1" applyBorder="1" applyAlignment="1">
      <alignment horizontal="left" vertical="center" wrapText="1"/>
    </xf>
    <xf numFmtId="0" fontId="2" fillId="2" borderId="44" xfId="0" applyFont="1" applyFill="1" applyBorder="1" applyAlignment="1">
      <alignment horizontal="center" vertical="center"/>
    </xf>
    <xf numFmtId="0" fontId="2" fillId="2" borderId="18" xfId="0" applyFont="1" applyFill="1" applyBorder="1" applyAlignment="1">
      <alignment horizontal="center" vertical="center"/>
    </xf>
    <xf numFmtId="0" fontId="5" fillId="3" borderId="5" xfId="0" applyFont="1" applyFill="1" applyBorder="1"/>
    <xf numFmtId="0" fontId="2" fillId="3" borderId="44" xfId="0" applyFont="1" applyFill="1" applyBorder="1" applyAlignment="1">
      <alignment horizontal="center" vertical="center"/>
    </xf>
    <xf numFmtId="0" fontId="2" fillId="3" borderId="18" xfId="0" applyFont="1" applyFill="1" applyBorder="1" applyAlignment="1">
      <alignment horizontal="center" vertical="center"/>
    </xf>
    <xf numFmtId="0" fontId="5" fillId="3" borderId="44" xfId="0" applyFont="1" applyFill="1" applyBorder="1"/>
    <xf numFmtId="0" fontId="5" fillId="3" borderId="18" xfId="0" applyFont="1" applyFill="1" applyBorder="1"/>
    <xf numFmtId="0" fontId="1" fillId="3" borderId="18" xfId="0" applyFont="1" applyFill="1" applyBorder="1"/>
    <xf numFmtId="0" fontId="5" fillId="0" borderId="12" xfId="0" applyFont="1" applyBorder="1"/>
    <xf numFmtId="0" fontId="15" fillId="2" borderId="75" xfId="0" applyFont="1" applyFill="1" applyBorder="1"/>
    <xf numFmtId="0" fontId="15" fillId="0" borderId="0" xfId="0" applyFont="1"/>
    <xf numFmtId="0" fontId="19" fillId="2" borderId="18" xfId="0" applyFont="1" applyFill="1" applyBorder="1"/>
    <xf numFmtId="0" fontId="15" fillId="2" borderId="18" xfId="0" applyFont="1" applyFill="1" applyBorder="1"/>
    <xf numFmtId="0" fontId="19" fillId="10" borderId="40" xfId="0" applyFont="1" applyFill="1" applyBorder="1" applyAlignment="1">
      <alignment horizontal="center" vertical="center"/>
    </xf>
    <xf numFmtId="0" fontId="19" fillId="10" borderId="82" xfId="0" applyFont="1" applyFill="1" applyBorder="1" applyAlignment="1">
      <alignment horizontal="center" vertical="center" wrapText="1"/>
    </xf>
    <xf numFmtId="0" fontId="19" fillId="10" borderId="40" xfId="0" applyFont="1" applyFill="1" applyBorder="1" applyAlignment="1">
      <alignment horizontal="center" vertical="center" wrapText="1"/>
    </xf>
    <xf numFmtId="0" fontId="15" fillId="0" borderId="42" xfId="0" applyFont="1" applyBorder="1" applyAlignment="1">
      <alignment horizontal="center" vertical="center"/>
    </xf>
    <xf numFmtId="170" fontId="7" fillId="3" borderId="42" xfId="0" applyNumberFormat="1" applyFont="1" applyFill="1" applyBorder="1" applyAlignment="1">
      <alignment horizontal="right" vertical="center"/>
    </xf>
    <xf numFmtId="170" fontId="15" fillId="0" borderId="42" xfId="0" applyNumberFormat="1" applyFont="1" applyBorder="1" applyAlignment="1">
      <alignment vertical="center"/>
    </xf>
    <xf numFmtId="0" fontId="20" fillId="0" borderId="42" xfId="0" applyFont="1" applyBorder="1" applyAlignment="1">
      <alignment horizontal="center" vertical="center"/>
    </xf>
    <xf numFmtId="0" fontId="12" fillId="0" borderId="42" xfId="0" applyFont="1" applyBorder="1" applyAlignment="1">
      <alignment horizontal="center" vertical="center"/>
    </xf>
    <xf numFmtId="170" fontId="17" fillId="3" borderId="42" xfId="0" applyNumberFormat="1" applyFont="1" applyFill="1" applyBorder="1" applyAlignment="1">
      <alignment horizontal="right" vertical="center"/>
    </xf>
    <xf numFmtId="0" fontId="12" fillId="0" borderId="42" xfId="0" applyFont="1" applyBorder="1" applyAlignment="1">
      <alignment horizontal="center" vertical="center" wrapText="1"/>
    </xf>
    <xf numFmtId="0" fontId="15" fillId="2" borderId="42" xfId="0" applyFont="1" applyFill="1" applyBorder="1" applyAlignment="1">
      <alignment horizontal="center" vertical="center"/>
    </xf>
    <xf numFmtId="0" fontId="20" fillId="0" borderId="42" xfId="0" applyFont="1" applyBorder="1" applyAlignment="1">
      <alignment horizontal="center" wrapText="1"/>
    </xf>
    <xf numFmtId="0" fontId="15" fillId="2" borderId="5" xfId="0" applyFont="1" applyFill="1" applyBorder="1"/>
    <xf numFmtId="0" fontId="15" fillId="2" borderId="44" xfId="0" applyFont="1" applyFill="1" applyBorder="1"/>
    <xf numFmtId="170" fontId="20" fillId="2" borderId="42" xfId="0" applyNumberFormat="1" applyFont="1" applyFill="1" applyBorder="1" applyAlignment="1">
      <alignment horizontal="right" vertical="center"/>
    </xf>
    <xf numFmtId="170" fontId="15" fillId="0" borderId="42" xfId="0" applyNumberFormat="1" applyFont="1" applyBorder="1"/>
    <xf numFmtId="10" fontId="15" fillId="0" borderId="42" xfId="0" applyNumberFormat="1" applyFont="1" applyBorder="1"/>
    <xf numFmtId="170" fontId="14" fillId="0" borderId="42" xfId="0" applyNumberFormat="1" applyFont="1" applyBorder="1"/>
    <xf numFmtId="0" fontId="15" fillId="0" borderId="7" xfId="0" applyFont="1" applyBorder="1"/>
    <xf numFmtId="0" fontId="15" fillId="0" borderId="13" xfId="0" applyFont="1" applyBorder="1"/>
    <xf numFmtId="0" fontId="5" fillId="2" borderId="88" xfId="0" applyFont="1" applyFill="1" applyBorder="1"/>
    <xf numFmtId="0" fontId="5" fillId="2" borderId="75" xfId="0" applyFont="1" applyFill="1" applyBorder="1"/>
    <xf numFmtId="0" fontId="11" fillId="0" borderId="0" xfId="0" applyFont="1"/>
    <xf numFmtId="0" fontId="5" fillId="10" borderId="93" xfId="0" applyFont="1" applyFill="1" applyBorder="1"/>
    <xf numFmtId="0" fontId="5" fillId="2" borderId="1" xfId="0" applyFont="1" applyFill="1" applyBorder="1"/>
    <xf numFmtId="0" fontId="22" fillId="5" borderId="95" xfId="0" applyFont="1" applyFill="1" applyBorder="1" applyAlignment="1">
      <alignment horizontal="center" vertical="center"/>
    </xf>
    <xf numFmtId="0" fontId="22" fillId="5" borderId="95" xfId="0" applyFont="1" applyFill="1" applyBorder="1" applyAlignment="1">
      <alignment horizontal="center" vertical="center" wrapText="1"/>
    </xf>
    <xf numFmtId="0" fontId="22" fillId="5" borderId="96" xfId="0" applyFont="1" applyFill="1" applyBorder="1" applyAlignment="1">
      <alignment horizontal="center" vertical="center" wrapText="1"/>
    </xf>
    <xf numFmtId="0" fontId="23" fillId="2" borderId="48" xfId="0" applyFont="1" applyFill="1" applyBorder="1" applyAlignment="1">
      <alignment horizontal="center" vertical="center" wrapText="1"/>
    </xf>
    <xf numFmtId="0" fontId="23" fillId="0" borderId="42" xfId="0" applyFont="1" applyBorder="1" applyAlignment="1">
      <alignment wrapText="1"/>
    </xf>
    <xf numFmtId="0" fontId="23" fillId="0" borderId="42" xfId="0" applyFont="1" applyBorder="1" applyAlignment="1">
      <alignment horizontal="center" vertical="center" wrapText="1"/>
    </xf>
    <xf numFmtId="0" fontId="23" fillId="0" borderId="20" xfId="0" applyFont="1" applyBorder="1" applyAlignment="1">
      <alignment horizontal="center" vertical="center" wrapText="1"/>
    </xf>
    <xf numFmtId="164" fontId="23" fillId="3" borderId="42" xfId="0" applyNumberFormat="1" applyFont="1" applyFill="1" applyBorder="1" applyAlignment="1">
      <alignment vertical="center" wrapText="1"/>
    </xf>
    <xf numFmtId="164" fontId="23" fillId="2" borderId="42" xfId="0" applyNumberFormat="1" applyFont="1" applyFill="1" applyBorder="1" applyAlignment="1">
      <alignment vertical="center" wrapText="1"/>
    </xf>
    <xf numFmtId="164" fontId="23" fillId="2" borderId="54" xfId="0" applyNumberFormat="1" applyFont="1" applyFill="1" applyBorder="1" applyAlignment="1">
      <alignment vertical="center" wrapText="1"/>
    </xf>
    <xf numFmtId="0" fontId="5" fillId="0" borderId="0" xfId="0" applyFont="1" applyAlignment="1">
      <alignment wrapText="1"/>
    </xf>
    <xf numFmtId="0" fontId="24" fillId="0" borderId="42" xfId="0" applyFont="1" applyBorder="1" applyAlignment="1">
      <alignment wrapText="1"/>
    </xf>
    <xf numFmtId="0" fontId="23" fillId="12" borderId="42" xfId="0" applyFont="1" applyFill="1" applyBorder="1" applyAlignment="1">
      <alignment wrapText="1"/>
    </xf>
    <xf numFmtId="0" fontId="24" fillId="12" borderId="42" xfId="0" applyFont="1" applyFill="1" applyBorder="1" applyAlignment="1">
      <alignment wrapText="1"/>
    </xf>
    <xf numFmtId="0" fontId="23" fillId="0" borderId="97" xfId="0" applyFont="1" applyBorder="1" applyAlignment="1">
      <alignment wrapText="1"/>
    </xf>
    <xf numFmtId="0" fontId="23" fillId="0" borderId="97" xfId="0" applyFont="1" applyBorder="1" applyAlignment="1">
      <alignment horizontal="center" vertical="center" wrapText="1"/>
    </xf>
    <xf numFmtId="164" fontId="23" fillId="2" borderId="97" xfId="0" applyNumberFormat="1" applyFont="1" applyFill="1" applyBorder="1" applyAlignment="1">
      <alignment vertical="center" wrapText="1"/>
    </xf>
    <xf numFmtId="164" fontId="23" fillId="2" borderId="98" xfId="0" applyNumberFormat="1" applyFont="1" applyFill="1" applyBorder="1" applyAlignment="1">
      <alignment vertical="center" wrapText="1"/>
    </xf>
    <xf numFmtId="0" fontId="5" fillId="2" borderId="44" xfId="0" applyFont="1" applyFill="1" applyBorder="1" applyAlignment="1">
      <alignment wrapText="1"/>
    </xf>
    <xf numFmtId="0" fontId="12" fillId="2" borderId="88" xfId="0" applyFont="1" applyFill="1" applyBorder="1"/>
    <xf numFmtId="0" fontId="12" fillId="2" borderId="75" xfId="0" applyFont="1" applyFill="1" applyBorder="1"/>
    <xf numFmtId="0" fontId="12" fillId="0" borderId="0" xfId="0" applyFont="1"/>
    <xf numFmtId="0" fontId="7" fillId="2" borderId="44" xfId="0" applyFont="1" applyFill="1" applyBorder="1" applyAlignment="1">
      <alignment horizontal="center"/>
    </xf>
    <xf numFmtId="0" fontId="7" fillId="2" borderId="18" xfId="0" applyFont="1" applyFill="1" applyBorder="1" applyAlignment="1">
      <alignment horizontal="center"/>
    </xf>
    <xf numFmtId="0" fontId="12" fillId="2" borderId="5" xfId="0" applyFont="1" applyFill="1" applyBorder="1"/>
    <xf numFmtId="0" fontId="12" fillId="2" borderId="44" xfId="0" applyFont="1" applyFill="1" applyBorder="1"/>
    <xf numFmtId="0" fontId="12" fillId="2" borderId="18" xfId="0" applyFont="1" applyFill="1" applyBorder="1"/>
    <xf numFmtId="0" fontId="17" fillId="5" borderId="42" xfId="0" applyFont="1" applyFill="1" applyBorder="1" applyAlignment="1">
      <alignment horizontal="center"/>
    </xf>
    <xf numFmtId="0" fontId="10" fillId="3" borderId="42" xfId="0" applyFont="1" applyFill="1" applyBorder="1" applyAlignment="1">
      <alignment horizontal="center"/>
    </xf>
    <xf numFmtId="49" fontId="12" fillId="2" borderId="5" xfId="0" applyNumberFormat="1" applyFont="1" applyFill="1" applyBorder="1" applyAlignment="1">
      <alignment horizontal="center"/>
    </xf>
    <xf numFmtId="0" fontId="12" fillId="2" borderId="52" xfId="0" applyFont="1" applyFill="1" applyBorder="1"/>
    <xf numFmtId="0" fontId="12" fillId="2" borderId="49" xfId="0" applyFont="1" applyFill="1" applyBorder="1"/>
    <xf numFmtId="0" fontId="12" fillId="2" borderId="50" xfId="0" applyFont="1" applyFill="1" applyBorder="1"/>
    <xf numFmtId="0" fontId="5" fillId="2" borderId="106" xfId="0" applyFont="1" applyFill="1" applyBorder="1" applyAlignment="1">
      <alignment horizontal="center"/>
    </xf>
    <xf numFmtId="0" fontId="5" fillId="2" borderId="60" xfId="0" applyFont="1" applyFill="1" applyBorder="1" applyAlignment="1">
      <alignment horizontal="center"/>
    </xf>
    <xf numFmtId="0" fontId="17" fillId="14" borderId="48" xfId="0" applyFont="1" applyFill="1" applyBorder="1" applyAlignment="1">
      <alignment horizontal="center" vertical="center" wrapText="1"/>
    </xf>
    <xf numFmtId="0" fontId="17" fillId="14" borderId="42" xfId="0" applyFont="1" applyFill="1" applyBorder="1" applyAlignment="1">
      <alignment horizontal="center" vertical="center" wrapText="1"/>
    </xf>
    <xf numFmtId="0" fontId="17" fillId="14" borderId="54" xfId="0" applyFont="1" applyFill="1" applyBorder="1" applyAlignment="1">
      <alignment horizontal="center" vertical="center" wrapText="1"/>
    </xf>
    <xf numFmtId="0" fontId="12" fillId="12" borderId="48" xfId="0" applyFont="1" applyFill="1" applyBorder="1" applyAlignment="1">
      <alignment vertical="center" wrapText="1"/>
    </xf>
    <xf numFmtId="0" fontId="12" fillId="12" borderId="42" xfId="0" applyFont="1" applyFill="1" applyBorder="1" applyAlignment="1">
      <alignment horizontal="center" vertical="center" wrapText="1"/>
    </xf>
    <xf numFmtId="171" fontId="1" fillId="3" borderId="42" xfId="0" applyNumberFormat="1" applyFont="1" applyFill="1" applyBorder="1" applyAlignment="1">
      <alignment horizontal="center" vertical="center" wrapText="1"/>
    </xf>
    <xf numFmtId="10" fontId="1" fillId="0" borderId="42" xfId="0" applyNumberFormat="1" applyFont="1" applyBorder="1" applyAlignment="1">
      <alignment horizontal="center" vertical="center" wrapText="1"/>
    </xf>
    <xf numFmtId="172" fontId="12" fillId="12" borderId="42" xfId="0" applyNumberFormat="1" applyFont="1" applyFill="1" applyBorder="1" applyAlignment="1">
      <alignment horizontal="center" vertical="center" wrapText="1"/>
    </xf>
    <xf numFmtId="173" fontId="12" fillId="12" borderId="42" xfId="0" applyNumberFormat="1" applyFont="1" applyFill="1" applyBorder="1" applyAlignment="1">
      <alignment horizontal="center" vertical="center" wrapText="1"/>
    </xf>
    <xf numFmtId="171" fontId="12" fillId="12" borderId="42" xfId="0" applyNumberFormat="1" applyFont="1" applyFill="1" applyBorder="1" applyAlignment="1">
      <alignment horizontal="center" vertical="center" wrapText="1"/>
    </xf>
    <xf numFmtId="171" fontId="12" fillId="12" borderId="54" xfId="0" applyNumberFormat="1" applyFont="1" applyFill="1" applyBorder="1" applyAlignment="1">
      <alignment horizontal="center" vertical="center" wrapText="1"/>
    </xf>
    <xf numFmtId="171" fontId="17" fillId="12" borderId="54" xfId="0" applyNumberFormat="1" applyFont="1" applyFill="1" applyBorder="1" applyAlignment="1">
      <alignment horizontal="center" vertical="center" wrapText="1"/>
    </xf>
    <xf numFmtId="10" fontId="17" fillId="0" borderId="54" xfId="0" applyNumberFormat="1" applyFont="1" applyBorder="1" applyAlignment="1">
      <alignment horizontal="right" vertical="center" wrapText="1"/>
    </xf>
    <xf numFmtId="168" fontId="27" fillId="0" borderId="42" xfId="0" applyNumberFormat="1" applyFont="1" applyBorder="1"/>
    <xf numFmtId="0" fontId="17" fillId="15" borderId="42" xfId="0" applyFont="1" applyFill="1" applyBorder="1" applyAlignment="1">
      <alignment horizontal="center" vertical="center"/>
    </xf>
    <xf numFmtId="0" fontId="17" fillId="15" borderId="42" xfId="0" applyFont="1" applyFill="1" applyBorder="1" applyAlignment="1">
      <alignment horizontal="center" vertical="center" wrapText="1"/>
    </xf>
    <xf numFmtId="0" fontId="28" fillId="12" borderId="42" xfId="0" applyFont="1" applyFill="1" applyBorder="1" applyAlignment="1">
      <alignment horizontal="center" vertical="center" wrapText="1"/>
    </xf>
    <xf numFmtId="0" fontId="29" fillId="12" borderId="42" xfId="0" applyFont="1" applyFill="1" applyBorder="1" applyAlignment="1">
      <alignment horizontal="left" vertical="center" wrapText="1"/>
    </xf>
    <xf numFmtId="170" fontId="12" fillId="0" borderId="42" xfId="0" applyNumberFormat="1" applyFont="1" applyBorder="1" applyAlignment="1">
      <alignment horizontal="right" vertical="center"/>
    </xf>
    <xf numFmtId="174" fontId="12" fillId="2" borderId="18" xfId="0" applyNumberFormat="1" applyFont="1" applyFill="1" applyBorder="1"/>
    <xf numFmtId="0" fontId="12" fillId="12" borderId="42" xfId="0" applyFont="1" applyFill="1" applyBorder="1" applyAlignment="1">
      <alignment horizontal="left" vertical="center" wrapText="1"/>
    </xf>
    <xf numFmtId="164" fontId="12" fillId="0" borderId="0" xfId="0" applyNumberFormat="1" applyFont="1"/>
    <xf numFmtId="170" fontId="12" fillId="0" borderId="0" xfId="0" applyNumberFormat="1" applyFont="1"/>
    <xf numFmtId="0" fontId="12" fillId="0" borderId="42" xfId="0" applyFont="1" applyBorder="1"/>
    <xf numFmtId="170" fontId="7" fillId="10" borderId="42" xfId="0" applyNumberFormat="1" applyFont="1" applyFill="1" applyBorder="1" applyAlignment="1">
      <alignment vertical="center"/>
    </xf>
    <xf numFmtId="164" fontId="10" fillId="2" borderId="18" xfId="0" applyNumberFormat="1" applyFont="1" applyFill="1" applyBorder="1"/>
    <xf numFmtId="0" fontId="12" fillId="2" borderId="44" xfId="0" applyFont="1" applyFill="1" applyBorder="1" applyAlignment="1">
      <alignment horizontal="center" wrapText="1"/>
    </xf>
    <xf numFmtId="0" fontId="12" fillId="3" borderId="49" xfId="0" applyFont="1" applyFill="1" applyBorder="1"/>
    <xf numFmtId="0" fontId="16" fillId="3" borderId="44" xfId="0" applyFont="1" applyFill="1" applyBorder="1"/>
    <xf numFmtId="0" fontId="30" fillId="2" borderId="5" xfId="0" applyFont="1" applyFill="1" applyBorder="1" applyAlignment="1">
      <alignment horizontal="left" vertical="center"/>
    </xf>
    <xf numFmtId="0" fontId="30" fillId="2" borderId="52" xfId="0" applyFont="1" applyFill="1" applyBorder="1" applyAlignment="1">
      <alignment horizontal="left" vertical="center"/>
    </xf>
    <xf numFmtId="0" fontId="30" fillId="2" borderId="49" xfId="0" applyFont="1" applyFill="1" applyBorder="1" applyAlignment="1">
      <alignment horizontal="left" vertical="center"/>
    </xf>
    <xf numFmtId="0" fontId="31" fillId="0" borderId="0" xfId="0" applyFont="1" applyAlignment="1">
      <alignment horizontal="left" vertical="center"/>
    </xf>
    <xf numFmtId="0" fontId="30" fillId="0" borderId="0" xfId="0" applyFont="1" applyAlignment="1">
      <alignment horizontal="left" vertical="center"/>
    </xf>
    <xf numFmtId="0" fontId="1" fillId="12" borderId="20" xfId="0" applyFont="1" applyFill="1" applyBorder="1" applyAlignment="1">
      <alignment horizontal="left" vertical="center" wrapText="1"/>
    </xf>
    <xf numFmtId="0" fontId="3" fillId="0" borderId="21" xfId="0" applyFont="1" applyBorder="1"/>
    <xf numFmtId="0" fontId="3" fillId="0" borderId="43" xfId="0" applyFont="1" applyBorder="1"/>
    <xf numFmtId="166" fontId="7" fillId="5" borderId="22" xfId="0" applyNumberFormat="1" applyFont="1" applyFill="1" applyBorder="1" applyAlignment="1">
      <alignment horizontal="center" wrapText="1"/>
    </xf>
    <xf numFmtId="0" fontId="3" fillId="0" borderId="47" xfId="0" applyFont="1" applyBorder="1"/>
    <xf numFmtId="0" fontId="3" fillId="0" borderId="31" xfId="0" applyFont="1" applyBorder="1"/>
    <xf numFmtId="0" fontId="3" fillId="0" borderId="23" xfId="0" applyFont="1" applyBorder="1"/>
    <xf numFmtId="0" fontId="3" fillId="0" borderId="46" xfId="0" applyFont="1" applyBorder="1"/>
    <xf numFmtId="0" fontId="3" fillId="0" borderId="41" xfId="0" applyFont="1" applyBorder="1"/>
    <xf numFmtId="164" fontId="13" fillId="0" borderId="55" xfId="0" applyNumberFormat="1" applyFont="1" applyBorder="1" applyAlignment="1">
      <alignment horizontal="center" vertical="center"/>
    </xf>
    <xf numFmtId="0" fontId="3" fillId="0" borderId="56" xfId="0" applyFont="1" applyBorder="1"/>
    <xf numFmtId="0" fontId="6" fillId="4" borderId="57" xfId="0" applyFont="1" applyFill="1" applyBorder="1" applyAlignment="1">
      <alignment horizontal="center" vertical="center" wrapText="1"/>
    </xf>
    <xf numFmtId="0" fontId="3" fillId="0" borderId="58" xfId="0" applyFont="1" applyBorder="1"/>
    <xf numFmtId="0" fontId="3" fillId="0" borderId="59" xfId="0" applyFont="1" applyBorder="1"/>
    <xf numFmtId="0" fontId="17" fillId="12" borderId="20" xfId="0" applyFont="1" applyFill="1" applyBorder="1" applyAlignment="1">
      <alignment horizontal="left" vertical="center" wrapText="1"/>
    </xf>
    <xf numFmtId="0" fontId="12" fillId="12" borderId="20" xfId="0" applyFont="1" applyFill="1" applyBorder="1" applyAlignment="1">
      <alignment horizontal="left" vertical="center" wrapText="1"/>
    </xf>
    <xf numFmtId="0" fontId="1" fillId="9" borderId="28" xfId="0" applyFont="1" applyFill="1" applyBorder="1" applyAlignment="1">
      <alignment horizontal="center" vertical="center" wrapText="1"/>
    </xf>
    <xf numFmtId="0" fontId="3" fillId="0" borderId="32" xfId="0" applyFont="1" applyBorder="1"/>
    <xf numFmtId="0" fontId="3" fillId="0" borderId="51" xfId="0" applyFont="1" applyBorder="1"/>
    <xf numFmtId="0" fontId="1" fillId="10" borderId="28" xfId="0" applyFont="1" applyFill="1" applyBorder="1" applyAlignment="1">
      <alignment horizontal="center" vertical="center"/>
    </xf>
    <xf numFmtId="0" fontId="11" fillId="11" borderId="20" xfId="0" applyFont="1" applyFill="1" applyBorder="1" applyAlignment="1">
      <alignment horizontal="center"/>
    </xf>
    <xf numFmtId="166" fontId="9" fillId="5" borderId="22" xfId="0" applyNumberFormat="1" applyFont="1" applyFill="1" applyBorder="1" applyAlignment="1">
      <alignment horizontal="center" vertical="center" wrapText="1"/>
    </xf>
    <xf numFmtId="0" fontId="3" fillId="0" borderId="36" xfId="0" applyFont="1" applyBorder="1"/>
    <xf numFmtId="0" fontId="0" fillId="0" borderId="0" xfId="0" applyFont="1" applyAlignment="1"/>
    <xf numFmtId="0" fontId="3" fillId="0" borderId="19" xfId="0" applyFont="1" applyBorder="1"/>
    <xf numFmtId="0" fontId="6" fillId="4" borderId="14" xfId="0" applyFont="1" applyFill="1" applyBorder="1" applyAlignment="1">
      <alignment horizontal="center" vertical="center" wrapText="1"/>
    </xf>
    <xf numFmtId="0" fontId="3" fillId="0" borderId="15" xfId="0" applyFont="1" applyBorder="1"/>
    <xf numFmtId="0" fontId="3" fillId="0" borderId="16" xfId="0" applyFont="1" applyBorder="1"/>
    <xf numFmtId="0" fontId="1" fillId="8" borderId="28" xfId="0" applyFont="1" applyFill="1" applyBorder="1" applyAlignment="1">
      <alignment horizontal="center" vertical="center" wrapText="1"/>
    </xf>
    <xf numFmtId="166" fontId="7" fillId="5" borderId="45" xfId="0" applyNumberFormat="1" applyFont="1" applyFill="1" applyBorder="1" applyAlignment="1">
      <alignment horizontal="center" wrapText="1"/>
    </xf>
    <xf numFmtId="0" fontId="3" fillId="0" borderId="17" xfId="0" applyFont="1" applyBorder="1"/>
    <xf numFmtId="0" fontId="7" fillId="6" borderId="29" xfId="0" applyFont="1" applyFill="1" applyBorder="1" applyAlignment="1">
      <alignment horizontal="center" vertical="center" wrapText="1"/>
    </xf>
    <xf numFmtId="0" fontId="3" fillId="0" borderId="35" xfId="0" applyFont="1" applyBorder="1"/>
    <xf numFmtId="0" fontId="7" fillId="5" borderId="29" xfId="0" applyFont="1" applyFill="1" applyBorder="1" applyAlignment="1">
      <alignment horizontal="center" vertical="center" wrapText="1"/>
    </xf>
    <xf numFmtId="0" fontId="3" fillId="0" borderId="33" xfId="0" applyFont="1" applyBorder="1"/>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6" xfId="0" applyFont="1" applyBorder="1"/>
    <xf numFmtId="0" fontId="3" fillId="0" borderId="7" xfId="0" applyFont="1" applyBorder="1"/>
    <xf numFmtId="0" fontId="3" fillId="0" borderId="11" xfId="0" applyFont="1" applyBorder="1"/>
    <xf numFmtId="0" fontId="3" fillId="0" borderId="12" xfId="0" applyFont="1" applyBorder="1"/>
    <xf numFmtId="0" fontId="3" fillId="0" borderId="13" xfId="0" applyFont="1" applyBorder="1"/>
    <xf numFmtId="0" fontId="3" fillId="0" borderId="25" xfId="0" applyFont="1" applyBorder="1"/>
    <xf numFmtId="0" fontId="3" fillId="0" borderId="26" xfId="0" applyFont="1" applyBorder="1"/>
    <xf numFmtId="0" fontId="3" fillId="0" borderId="27" xfId="0" applyFont="1" applyBorder="1"/>
    <xf numFmtId="0" fontId="3" fillId="0" borderId="24" xfId="0" applyFont="1" applyBorder="1"/>
    <xf numFmtId="0" fontId="4" fillId="3" borderId="8" xfId="0" applyFont="1" applyFill="1" applyBorder="1" applyAlignment="1">
      <alignment horizontal="center" vertical="center"/>
    </xf>
    <xf numFmtId="0" fontId="3" fillId="0" borderId="9" xfId="0" applyFont="1" applyBorder="1"/>
    <xf numFmtId="0" fontId="3" fillId="0" borderId="10" xfId="0" applyFont="1" applyBorder="1"/>
    <xf numFmtId="0" fontId="7" fillId="5" borderId="28" xfId="0" applyFont="1" applyFill="1" applyBorder="1" applyAlignment="1">
      <alignment horizontal="center" vertical="center" wrapText="1"/>
    </xf>
    <xf numFmtId="0" fontId="3" fillId="0" borderId="37" xfId="0" applyFont="1" applyBorder="1"/>
    <xf numFmtId="0" fontId="3" fillId="0" borderId="38" xfId="0" applyFont="1" applyBorder="1"/>
    <xf numFmtId="0" fontId="7" fillId="5" borderId="30" xfId="0" applyFont="1" applyFill="1" applyBorder="1" applyAlignment="1">
      <alignment horizontal="center" vertical="center" wrapText="1"/>
    </xf>
    <xf numFmtId="0" fontId="3" fillId="0" borderId="34" xfId="0" applyFont="1" applyBorder="1"/>
    <xf numFmtId="0" fontId="3" fillId="0" borderId="39" xfId="0" applyFont="1" applyBorder="1"/>
    <xf numFmtId="0" fontId="2" fillId="2" borderId="63" xfId="0" applyFont="1" applyFill="1" applyBorder="1" applyAlignment="1">
      <alignment horizontal="center" vertical="center"/>
    </xf>
    <xf numFmtId="0" fontId="3" fillId="0" borderId="64" xfId="0" applyFont="1" applyBorder="1"/>
    <xf numFmtId="0" fontId="3" fillId="0" borderId="68" xfId="0" applyFont="1" applyBorder="1"/>
    <xf numFmtId="0" fontId="3" fillId="0" borderId="69" xfId="0" applyFont="1" applyBorder="1"/>
    <xf numFmtId="0" fontId="4" fillId="3" borderId="65" xfId="0" applyFont="1" applyFill="1" applyBorder="1" applyAlignment="1">
      <alignment horizontal="center" vertical="center"/>
    </xf>
    <xf numFmtId="0" fontId="3" fillId="0" borderId="66" xfId="0" applyFont="1" applyBorder="1"/>
    <xf numFmtId="0" fontId="3" fillId="0" borderId="67" xfId="0" applyFont="1" applyBorder="1"/>
    <xf numFmtId="0" fontId="12" fillId="3" borderId="76" xfId="0" applyFont="1" applyFill="1" applyBorder="1" applyAlignment="1">
      <alignment horizontal="left"/>
    </xf>
    <xf numFmtId="0" fontId="3" fillId="0" borderId="77" xfId="0" applyFont="1" applyBorder="1"/>
    <xf numFmtId="0" fontId="3" fillId="0" borderId="78" xfId="0" applyFont="1" applyBorder="1"/>
    <xf numFmtId="0" fontId="17" fillId="2" borderId="83" xfId="0" applyFont="1" applyFill="1" applyBorder="1" applyAlignment="1">
      <alignment horizontal="left" vertical="center"/>
    </xf>
    <xf numFmtId="0" fontId="12" fillId="2" borderId="84" xfId="0" applyFont="1" applyFill="1" applyBorder="1" applyAlignment="1">
      <alignment horizontal="left" vertical="center"/>
    </xf>
    <xf numFmtId="0" fontId="3" fillId="0" borderId="85" xfId="0" applyFont="1" applyBorder="1"/>
    <xf numFmtId="0" fontId="3" fillId="0" borderId="86" xfId="0" applyFont="1" applyBorder="1"/>
    <xf numFmtId="0" fontId="12" fillId="3" borderId="70" xfId="0" applyFont="1" applyFill="1" applyBorder="1" applyAlignment="1">
      <alignment horizontal="left"/>
    </xf>
    <xf numFmtId="0" fontId="3" fillId="0" borderId="71" xfId="0" applyFont="1" applyBorder="1"/>
    <xf numFmtId="0" fontId="20" fillId="0" borderId="83" xfId="0" applyFont="1" applyBorder="1" applyAlignment="1">
      <alignment horizontal="left" vertical="center" wrapText="1"/>
    </xf>
    <xf numFmtId="0" fontId="19" fillId="13" borderId="20" xfId="0" applyFont="1" applyFill="1" applyBorder="1" applyAlignment="1">
      <alignment horizontal="center"/>
    </xf>
    <xf numFmtId="0" fontId="19" fillId="10" borderId="79" xfId="0" applyFont="1" applyFill="1" applyBorder="1" applyAlignment="1">
      <alignment horizontal="center" vertical="center"/>
    </xf>
    <xf numFmtId="0" fontId="3" fillId="0" borderId="80" xfId="0" applyFont="1" applyBorder="1"/>
    <xf numFmtId="0" fontId="3" fillId="0" borderId="81" xfId="0" applyFont="1" applyBorder="1"/>
    <xf numFmtId="0" fontId="5" fillId="2" borderId="70" xfId="0" applyFont="1" applyFill="1" applyBorder="1" applyAlignment="1">
      <alignment horizontal="center"/>
    </xf>
    <xf numFmtId="0" fontId="18" fillId="3" borderId="2" xfId="0" applyFont="1" applyFill="1" applyBorder="1" applyAlignment="1">
      <alignment horizontal="center" vertical="center"/>
    </xf>
    <xf numFmtId="0" fontId="5" fillId="2" borderId="72" xfId="0" applyFont="1" applyFill="1" applyBorder="1" applyAlignment="1">
      <alignment horizontal="center"/>
    </xf>
    <xf numFmtId="0" fontId="3" fillId="0" borderId="73" xfId="0" applyFont="1" applyBorder="1"/>
    <xf numFmtId="0" fontId="3" fillId="0" borderId="74" xfId="0" applyFont="1" applyBorder="1"/>
    <xf numFmtId="0" fontId="19" fillId="2" borderId="76" xfId="0" applyFont="1" applyFill="1" applyBorder="1" applyAlignment="1">
      <alignment horizontal="center"/>
    </xf>
    <xf numFmtId="0" fontId="17" fillId="2" borderId="57" xfId="0" applyFont="1" applyFill="1" applyBorder="1" applyAlignment="1">
      <alignment horizontal="left" vertical="center"/>
    </xf>
    <xf numFmtId="0" fontId="12" fillId="2" borderId="2" xfId="0" applyFont="1" applyFill="1" applyBorder="1" applyAlignment="1">
      <alignment horizontal="left" vertical="center" wrapText="1"/>
    </xf>
    <xf numFmtId="0" fontId="21" fillId="3" borderId="2" xfId="0" applyFont="1" applyFill="1" applyBorder="1" applyAlignment="1">
      <alignment horizontal="center" vertical="center"/>
    </xf>
    <xf numFmtId="0" fontId="3" fillId="0" borderId="87" xfId="0" applyFont="1" applyBorder="1"/>
    <xf numFmtId="0" fontId="3" fillId="0" borderId="89" xfId="0" applyFont="1" applyBorder="1"/>
    <xf numFmtId="0" fontId="3" fillId="0" borderId="92" xfId="0" applyFont="1" applyBorder="1"/>
    <xf numFmtId="0" fontId="11" fillId="2" borderId="90" xfId="0" applyFont="1" applyFill="1" applyBorder="1" applyAlignment="1">
      <alignment horizontal="center" wrapText="1"/>
    </xf>
    <xf numFmtId="0" fontId="3" fillId="0" borderId="91" xfId="0" applyFont="1" applyBorder="1"/>
    <xf numFmtId="0" fontId="5" fillId="2" borderId="2" xfId="0" applyFont="1" applyFill="1" applyBorder="1" applyAlignment="1">
      <alignment horizontal="center" wrapText="1"/>
    </xf>
    <xf numFmtId="0" fontId="3" fillId="0" borderId="94" xfId="0" applyFont="1" applyBorder="1"/>
    <xf numFmtId="9" fontId="5" fillId="3" borderId="65" xfId="0" applyNumberFormat="1" applyFont="1" applyFill="1" applyBorder="1" applyAlignment="1">
      <alignment horizontal="center" vertical="center"/>
    </xf>
    <xf numFmtId="0" fontId="17" fillId="2" borderId="99" xfId="0" applyFont="1" applyFill="1" applyBorder="1" applyAlignment="1">
      <alignment horizontal="left" vertical="center"/>
    </xf>
    <xf numFmtId="0" fontId="17" fillId="5" borderId="102" xfId="0" applyFont="1" applyFill="1" applyBorder="1" applyAlignment="1">
      <alignment horizontal="left"/>
    </xf>
    <xf numFmtId="0" fontId="3" fillId="0" borderId="103" xfId="0" applyFont="1" applyBorder="1"/>
    <xf numFmtId="0" fontId="3" fillId="0" borderId="104" xfId="0" applyFont="1" applyBorder="1"/>
    <xf numFmtId="0" fontId="17" fillId="0" borderId="83" xfId="0" applyFont="1" applyBorder="1" applyAlignment="1">
      <alignment horizontal="left"/>
    </xf>
    <xf numFmtId="0" fontId="3" fillId="0" borderId="101" xfId="0" applyFont="1" applyBorder="1"/>
    <xf numFmtId="0" fontId="12" fillId="0" borderId="84" xfId="0" applyFont="1" applyBorder="1" applyAlignment="1">
      <alignment horizontal="left" vertical="center" wrapText="1"/>
    </xf>
    <xf numFmtId="0" fontId="3" fillId="0" borderId="105" xfId="0" applyFont="1" applyBorder="1"/>
    <xf numFmtId="0" fontId="25" fillId="3" borderId="2" xfId="0" applyFont="1" applyFill="1" applyBorder="1" applyAlignment="1">
      <alignment horizontal="center" vertical="center"/>
    </xf>
    <xf numFmtId="0" fontId="7" fillId="2" borderId="100" xfId="0" applyFont="1" applyFill="1" applyBorder="1" applyAlignment="1">
      <alignment horizontal="center"/>
    </xf>
    <xf numFmtId="0" fontId="1" fillId="0" borderId="20" xfId="0" applyFont="1" applyBorder="1" applyAlignment="1">
      <alignment wrapText="1"/>
    </xf>
    <xf numFmtId="0" fontId="17" fillId="5" borderId="20" xfId="0" applyFont="1" applyFill="1" applyBorder="1" applyAlignment="1">
      <alignment horizontal="center"/>
    </xf>
    <xf numFmtId="0" fontId="16" fillId="3" borderId="76" xfId="0" applyFont="1" applyFill="1" applyBorder="1" applyAlignment="1">
      <alignment horizontal="left"/>
    </xf>
    <xf numFmtId="0" fontId="16" fillId="3" borderId="70" xfId="0" applyFont="1" applyFill="1" applyBorder="1" applyAlignment="1">
      <alignment horizontal="left"/>
    </xf>
    <xf numFmtId="0" fontId="12" fillId="0" borderId="83" xfId="0" applyFont="1" applyBorder="1" applyAlignment="1">
      <alignment horizontal="left"/>
    </xf>
    <xf numFmtId="0" fontId="17" fillId="2" borderId="100" xfId="0" applyFont="1" applyFill="1" applyBorder="1" applyAlignment="1">
      <alignment horizontal="center"/>
    </xf>
    <xf numFmtId="0" fontId="17" fillId="12" borderId="83" xfId="0" applyFont="1" applyFill="1" applyBorder="1" applyAlignment="1">
      <alignment horizontal="right" vertical="center" wrapText="1"/>
    </xf>
    <xf numFmtId="9" fontId="17" fillId="12" borderId="83" xfId="0" applyNumberFormat="1" applyFont="1" applyFill="1" applyBorder="1" applyAlignment="1">
      <alignment horizontal="right" vertical="center" wrapText="1"/>
    </xf>
    <xf numFmtId="0" fontId="17" fillId="5" borderId="83" xfId="0" applyFont="1" applyFill="1" applyBorder="1" applyAlignment="1">
      <alignment horizontal="left"/>
    </xf>
    <xf numFmtId="0" fontId="12" fillId="0" borderId="83" xfId="0" applyFont="1" applyBorder="1" applyAlignment="1">
      <alignment horizontal="left" wrapText="1"/>
    </xf>
    <xf numFmtId="0" fontId="25" fillId="2" borderId="90" xfId="0" applyFont="1" applyFill="1" applyBorder="1" applyAlignment="1">
      <alignment horizontal="center" wrapText="1"/>
    </xf>
    <xf numFmtId="0" fontId="3" fillId="0" borderId="111" xfId="0" applyFont="1" applyBorder="1"/>
    <xf numFmtId="0" fontId="31" fillId="2" borderId="20" xfId="0" applyFont="1" applyFill="1" applyBorder="1" applyAlignment="1">
      <alignment horizontal="left" vertical="center"/>
    </xf>
    <xf numFmtId="0" fontId="30" fillId="2" borderId="20" xfId="0" applyFont="1" applyFill="1" applyBorder="1" applyAlignment="1">
      <alignment horizontal="left" vertical="center"/>
    </xf>
    <xf numFmtId="0" fontId="26" fillId="0" borderId="107" xfId="0" applyFont="1" applyBorder="1" applyAlignment="1">
      <alignment horizontal="center" vertical="center" wrapText="1"/>
    </xf>
    <xf numFmtId="0" fontId="12" fillId="0" borderId="108" xfId="0" applyFont="1" applyBorder="1" applyAlignment="1">
      <alignment horizontal="center"/>
    </xf>
    <xf numFmtId="0" fontId="14" fillId="10" borderId="83" xfId="0" applyFont="1" applyFill="1" applyBorder="1" applyAlignment="1">
      <alignment horizontal="center"/>
    </xf>
    <xf numFmtId="0" fontId="3" fillId="0" borderId="109" xfId="0" applyFont="1" applyBorder="1"/>
    <xf numFmtId="0" fontId="12" fillId="0" borderId="110" xfId="0" applyFont="1" applyBorder="1" applyAlignment="1">
      <alignment horizontal="center"/>
    </xf>
    <xf numFmtId="0" fontId="12" fillId="0" borderId="20" xfId="0" applyFont="1" applyBorder="1" applyAlignment="1">
      <alignment horizontal="center"/>
    </xf>
    <xf numFmtId="0" fontId="19" fillId="6" borderId="20" xfId="0" applyFont="1" applyFill="1" applyBorder="1" applyAlignment="1">
      <alignment horizontal="center" vertical="center"/>
    </xf>
    <xf numFmtId="0" fontId="5" fillId="2" borderId="57" xfId="0" applyFont="1" applyFill="1" applyBorder="1" applyAlignment="1">
      <alignment horizontal="left" vertical="center" wrapText="1"/>
    </xf>
    <xf numFmtId="0" fontId="3" fillId="0" borderId="58" xfId="0" applyFont="1" applyBorder="1" applyAlignment="1">
      <alignment vertical="center"/>
    </xf>
    <xf numFmtId="0" fontId="3" fillId="0" borderId="59" xfId="0" applyFont="1" applyBorder="1" applyAlignment="1">
      <alignment vertical="center"/>
    </xf>
    <xf numFmtId="0" fontId="5" fillId="2" borderId="14" xfId="0" applyFont="1" applyFill="1" applyBorder="1" applyAlignment="1">
      <alignment vertical="center" wrapText="1"/>
    </xf>
    <xf numFmtId="0" fontId="3" fillId="0" borderId="15" xfId="0" applyFont="1" applyBorder="1" applyAlignment="1">
      <alignment vertical="center"/>
    </xf>
    <xf numFmtId="0" fontId="3" fillId="0" borderId="16" xfId="0" applyFont="1" applyBorder="1" applyAlignment="1">
      <alignment vertical="center"/>
    </xf>
    <xf numFmtId="3" fontId="1" fillId="0" borderId="112" xfId="0" applyNumberFormat="1" applyFont="1" applyBorder="1" applyAlignment="1">
      <alignment horizontal="center"/>
    </xf>
    <xf numFmtId="0" fontId="3" fillId="0" borderId="112" xfId="0" applyFont="1" applyBorder="1"/>
    <xf numFmtId="0" fontId="3" fillId="0" borderId="45" xfId="0" applyFont="1" applyBorder="1"/>
    <xf numFmtId="0" fontId="1" fillId="0" borderId="53" xfId="0" applyFont="1" applyBorder="1" applyAlignment="1">
      <alignment horizontal="center" wrapText="1"/>
    </xf>
    <xf numFmtId="0" fontId="3" fillId="0" borderId="60" xfId="0" applyFont="1" applyBorder="1"/>
    <xf numFmtId="0" fontId="7" fillId="5" borderId="112" xfId="0" applyFont="1" applyFill="1" applyBorder="1" applyAlignment="1">
      <alignment horizontal="center" vertical="center" wrapText="1"/>
    </xf>
    <xf numFmtId="0" fontId="6" fillId="3" borderId="112" xfId="0" applyFont="1" applyFill="1" applyBorder="1" applyAlignment="1">
      <alignment horizontal="center" vertical="center"/>
    </xf>
    <xf numFmtId="0" fontId="7" fillId="6" borderId="112" xfId="0" applyFont="1" applyFill="1" applyBorder="1" applyAlignment="1">
      <alignment horizontal="center" vertical="center" wrapText="1"/>
    </xf>
    <xf numFmtId="165" fontId="1" fillId="0" borderId="112" xfId="0" applyNumberFormat="1" applyFont="1" applyBorder="1" applyAlignment="1">
      <alignment horizontal="center"/>
    </xf>
    <xf numFmtId="167" fontId="8" fillId="0" borderId="112" xfId="0" applyNumberFormat="1" applyFont="1" applyBorder="1" applyAlignment="1">
      <alignment horizontal="center" vertical="center"/>
    </xf>
    <xf numFmtId="0" fontId="5" fillId="2" borderId="25" xfId="0" applyFont="1" applyFill="1" applyBorder="1"/>
    <xf numFmtId="0" fontId="7" fillId="2" borderId="25" xfId="0" applyFont="1" applyFill="1" applyBorder="1" applyAlignment="1">
      <alignment horizontal="center" vertical="center" wrapText="1"/>
    </xf>
    <xf numFmtId="3" fontId="7" fillId="5" borderId="113" xfId="0" applyNumberFormat="1" applyFont="1" applyFill="1" applyBorder="1" applyAlignment="1">
      <alignment horizontal="center"/>
    </xf>
    <xf numFmtId="0" fontId="3" fillId="0" borderId="113" xfId="0" applyFont="1" applyBorder="1"/>
    <xf numFmtId="0" fontId="5" fillId="2" borderId="111" xfId="0" applyFont="1" applyFill="1" applyBorder="1"/>
    <xf numFmtId="0" fontId="6" fillId="4" borderId="114" xfId="0" applyFont="1" applyFill="1" applyBorder="1" applyAlignment="1">
      <alignment horizontal="center" vertical="center" wrapText="1"/>
    </xf>
    <xf numFmtId="0" fontId="3" fillId="0" borderId="115" xfId="0" applyFont="1" applyBorder="1"/>
    <xf numFmtId="0" fontId="3" fillId="0" borderId="11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A1023"/>
  <sheetViews>
    <sheetView tabSelected="1" zoomScale="70" zoomScaleNormal="70" workbookViewId="0">
      <selection activeCell="B4" sqref="B4:B7"/>
    </sheetView>
  </sheetViews>
  <sheetFormatPr baseColWidth="10" defaultColWidth="10.109375" defaultRowHeight="15" customHeight="1" x14ac:dyDescent="0.2"/>
  <cols>
    <col min="1" max="1" width="3.77734375" customWidth="1"/>
    <col min="2" max="2" width="44.21875" customWidth="1"/>
    <col min="3" max="3" width="19.77734375" customWidth="1"/>
    <col min="4" max="4" width="14.5546875" customWidth="1"/>
    <col min="5" max="5" width="16.33203125" customWidth="1"/>
    <col min="6" max="6" width="15.5546875" customWidth="1"/>
    <col min="7" max="7" width="16" customWidth="1"/>
    <col min="8" max="9" width="17.5546875" customWidth="1"/>
    <col min="10" max="10" width="13" customWidth="1"/>
    <col min="11" max="12" width="15.44140625" customWidth="1"/>
    <col min="13" max="13" width="14.21875" customWidth="1"/>
    <col min="14" max="14" width="11.21875" customWidth="1"/>
    <col min="15" max="15" width="24.109375" customWidth="1"/>
    <col min="16" max="27" width="11.21875" customWidth="1"/>
  </cols>
  <sheetData>
    <row r="2" spans="2:27" ht="15" customHeight="1" x14ac:dyDescent="0.25">
      <c r="B2" s="1"/>
      <c r="C2" s="210" t="s">
        <v>0</v>
      </c>
      <c r="D2" s="211"/>
      <c r="E2" s="211"/>
      <c r="F2" s="211"/>
      <c r="G2" s="211"/>
      <c r="H2" s="211"/>
      <c r="I2" s="211"/>
      <c r="J2" s="211"/>
      <c r="K2" s="212"/>
      <c r="L2" s="2"/>
      <c r="M2" s="2"/>
      <c r="N2" s="2"/>
      <c r="O2" s="2"/>
      <c r="P2" s="2"/>
      <c r="Q2" s="2"/>
      <c r="R2" s="2"/>
      <c r="S2" s="2"/>
      <c r="T2" s="2"/>
      <c r="U2" s="2"/>
      <c r="V2" s="2"/>
      <c r="W2" s="2"/>
      <c r="X2" s="2"/>
      <c r="Y2" s="2"/>
      <c r="Z2" s="2"/>
      <c r="AA2" s="2"/>
    </row>
    <row r="3" spans="2:27" ht="15" customHeight="1" x14ac:dyDescent="0.25">
      <c r="B3" s="3"/>
      <c r="C3" s="213"/>
      <c r="D3" s="198"/>
      <c r="E3" s="198"/>
      <c r="F3" s="198"/>
      <c r="G3" s="198"/>
      <c r="H3" s="198"/>
      <c r="I3" s="198"/>
      <c r="J3" s="198"/>
      <c r="K3" s="214"/>
      <c r="L3" s="2"/>
      <c r="M3" s="2"/>
      <c r="N3" s="2"/>
      <c r="O3" s="2"/>
      <c r="P3" s="2"/>
      <c r="Q3" s="2"/>
      <c r="R3" s="2"/>
      <c r="S3" s="2"/>
      <c r="T3" s="2"/>
      <c r="U3" s="2"/>
      <c r="V3" s="2"/>
      <c r="W3" s="2"/>
      <c r="X3" s="2"/>
      <c r="Y3" s="2"/>
      <c r="Z3" s="2"/>
      <c r="AA3" s="2"/>
    </row>
    <row r="4" spans="2:27" ht="22.5" customHeight="1" x14ac:dyDescent="0.25">
      <c r="B4" s="222" t="s">
        <v>1</v>
      </c>
      <c r="C4" s="213"/>
      <c r="D4" s="198"/>
      <c r="E4" s="198"/>
      <c r="F4" s="198"/>
      <c r="G4" s="198"/>
      <c r="H4" s="198"/>
      <c r="I4" s="198"/>
      <c r="J4" s="198"/>
      <c r="K4" s="214"/>
      <c r="L4" s="2"/>
      <c r="M4" s="2"/>
      <c r="N4" s="2"/>
      <c r="O4" s="2"/>
      <c r="P4" s="2"/>
      <c r="Q4" s="2"/>
      <c r="R4" s="2"/>
      <c r="S4" s="2"/>
      <c r="T4" s="2"/>
      <c r="U4" s="2"/>
      <c r="V4" s="2"/>
      <c r="W4" s="2"/>
      <c r="X4" s="2"/>
      <c r="Y4" s="2"/>
      <c r="Z4" s="2"/>
      <c r="AA4" s="2"/>
    </row>
    <row r="5" spans="2:27" ht="15.75" customHeight="1" x14ac:dyDescent="0.25">
      <c r="B5" s="223"/>
      <c r="C5" s="213"/>
      <c r="D5" s="198"/>
      <c r="E5" s="198"/>
      <c r="F5" s="198"/>
      <c r="G5" s="198"/>
      <c r="H5" s="198"/>
      <c r="I5" s="198"/>
      <c r="J5" s="198"/>
      <c r="K5" s="214"/>
      <c r="L5" s="2"/>
      <c r="M5" s="2"/>
      <c r="N5" s="2"/>
      <c r="O5" s="2"/>
      <c r="P5" s="2"/>
      <c r="Q5" s="2"/>
      <c r="R5" s="2"/>
      <c r="S5" s="2"/>
      <c r="T5" s="2"/>
      <c r="U5" s="2"/>
      <c r="V5" s="2"/>
      <c r="W5" s="2"/>
      <c r="X5" s="2"/>
      <c r="Y5" s="2"/>
      <c r="Z5" s="2"/>
      <c r="AA5" s="2"/>
    </row>
    <row r="6" spans="2:27" ht="15.75" customHeight="1" x14ac:dyDescent="0.25">
      <c r="B6" s="223"/>
      <c r="C6" s="213"/>
      <c r="D6" s="198"/>
      <c r="E6" s="198"/>
      <c r="F6" s="198"/>
      <c r="G6" s="198"/>
      <c r="H6" s="198"/>
      <c r="I6" s="198"/>
      <c r="J6" s="198"/>
      <c r="K6" s="214"/>
      <c r="L6" s="2"/>
      <c r="M6" s="2"/>
      <c r="N6" s="2"/>
      <c r="O6" s="2"/>
      <c r="P6" s="2"/>
      <c r="Q6" s="2"/>
      <c r="R6" s="2"/>
      <c r="S6" s="2"/>
      <c r="T6" s="2"/>
      <c r="U6" s="2"/>
      <c r="V6" s="2"/>
      <c r="W6" s="2"/>
      <c r="X6" s="2"/>
      <c r="Y6" s="2"/>
      <c r="Z6" s="2"/>
      <c r="AA6" s="2"/>
    </row>
    <row r="7" spans="2:27" ht="15.75" customHeight="1" x14ac:dyDescent="0.25">
      <c r="B7" s="224"/>
      <c r="C7" s="213"/>
      <c r="D7" s="198"/>
      <c r="E7" s="198"/>
      <c r="F7" s="198"/>
      <c r="G7" s="198"/>
      <c r="H7" s="198"/>
      <c r="I7" s="198"/>
      <c r="J7" s="198"/>
      <c r="K7" s="214"/>
      <c r="L7" s="4"/>
      <c r="M7" s="2"/>
      <c r="N7" s="2"/>
      <c r="O7" s="2"/>
      <c r="P7" s="2"/>
      <c r="Q7" s="2"/>
      <c r="R7" s="2"/>
      <c r="S7" s="2"/>
      <c r="T7" s="2"/>
      <c r="U7" s="2"/>
      <c r="V7" s="2"/>
      <c r="W7" s="2"/>
      <c r="X7" s="2"/>
      <c r="Y7" s="2"/>
      <c r="Z7" s="2"/>
      <c r="AA7" s="2"/>
    </row>
    <row r="8" spans="2:27" ht="15.75" customHeight="1" x14ac:dyDescent="0.25">
      <c r="B8" s="5"/>
      <c r="C8" s="213"/>
      <c r="D8" s="198"/>
      <c r="E8" s="198"/>
      <c r="F8" s="198"/>
      <c r="G8" s="198"/>
      <c r="H8" s="198"/>
      <c r="I8" s="198"/>
      <c r="J8" s="198"/>
      <c r="K8" s="214"/>
      <c r="L8" s="6"/>
      <c r="M8" s="6"/>
      <c r="N8" s="6"/>
      <c r="O8" s="6"/>
      <c r="P8" s="2"/>
      <c r="Q8" s="2"/>
      <c r="R8" s="2"/>
      <c r="S8" s="2"/>
      <c r="T8" s="2"/>
      <c r="U8" s="2"/>
      <c r="V8" s="2"/>
      <c r="W8" s="2"/>
      <c r="X8" s="2"/>
      <c r="Y8" s="2"/>
      <c r="Z8" s="2"/>
      <c r="AA8" s="2"/>
    </row>
    <row r="9" spans="2:27" ht="15.75" customHeight="1" thickBot="1" x14ac:dyDescent="0.3">
      <c r="B9" s="316"/>
      <c r="C9" s="218"/>
      <c r="D9" s="263"/>
      <c r="E9" s="263"/>
      <c r="F9" s="263"/>
      <c r="G9" s="263"/>
      <c r="H9" s="263"/>
      <c r="I9" s="263"/>
      <c r="J9" s="263"/>
      <c r="K9" s="290"/>
      <c r="L9" s="6"/>
      <c r="M9" s="6"/>
      <c r="N9" s="6"/>
      <c r="O9" s="6"/>
      <c r="P9" s="2"/>
      <c r="Q9" s="2"/>
      <c r="R9" s="2"/>
      <c r="S9" s="2"/>
      <c r="T9" s="2"/>
      <c r="U9" s="2"/>
      <c r="V9" s="2"/>
      <c r="W9" s="2"/>
      <c r="X9" s="2"/>
      <c r="Y9" s="2"/>
      <c r="Z9" s="2"/>
      <c r="AA9" s="2"/>
    </row>
    <row r="10" spans="2:27" ht="15.75" customHeight="1" thickBot="1" x14ac:dyDescent="0.3">
      <c r="B10" s="321" t="s">
        <v>2</v>
      </c>
      <c r="C10" s="322"/>
      <c r="D10" s="322"/>
      <c r="E10" s="322"/>
      <c r="F10" s="322"/>
      <c r="G10" s="322"/>
      <c r="H10" s="322"/>
      <c r="I10" s="322"/>
      <c r="J10" s="322"/>
      <c r="K10" s="323"/>
      <c r="L10" s="6"/>
      <c r="M10" s="6"/>
      <c r="N10" s="6"/>
      <c r="O10" s="6"/>
      <c r="P10" s="2"/>
      <c r="Q10" s="2"/>
      <c r="R10" s="2"/>
      <c r="S10" s="2"/>
      <c r="T10" s="2"/>
      <c r="U10" s="2"/>
      <c r="V10" s="2"/>
      <c r="W10" s="2"/>
      <c r="X10" s="2"/>
      <c r="Y10" s="2"/>
      <c r="Z10" s="2"/>
      <c r="AA10" s="2"/>
    </row>
    <row r="11" spans="2:27" ht="15.75" customHeight="1" x14ac:dyDescent="0.25">
      <c r="B11" s="317"/>
      <c r="C11" s="263"/>
      <c r="D11" s="263"/>
      <c r="E11" s="263"/>
      <c r="F11" s="263"/>
      <c r="G11" s="263"/>
      <c r="H11" s="263"/>
      <c r="I11" s="318" t="s">
        <v>3</v>
      </c>
      <c r="J11" s="319"/>
      <c r="K11" s="320"/>
      <c r="L11" s="6"/>
      <c r="M11" s="6"/>
      <c r="N11" s="6"/>
      <c r="O11" s="6"/>
      <c r="P11" s="2"/>
      <c r="Q11" s="2"/>
      <c r="R11" s="2"/>
      <c r="S11" s="2"/>
      <c r="T11" s="2"/>
      <c r="U11" s="2"/>
      <c r="V11" s="2"/>
      <c r="W11" s="2"/>
      <c r="X11" s="2"/>
      <c r="Y11" s="2"/>
      <c r="Z11" s="2"/>
      <c r="AA11" s="2"/>
    </row>
    <row r="12" spans="2:27" ht="15.75" customHeight="1" x14ac:dyDescent="0.25">
      <c r="B12" s="213"/>
      <c r="C12" s="198"/>
      <c r="D12" s="198"/>
      <c r="E12" s="198"/>
      <c r="F12" s="198"/>
      <c r="G12" s="198"/>
      <c r="H12" s="263"/>
      <c r="I12" s="306">
        <v>2592128</v>
      </c>
      <c r="J12" s="307"/>
      <c r="K12" s="7"/>
      <c r="L12" s="6"/>
      <c r="M12" s="6"/>
      <c r="N12" s="6"/>
      <c r="O12" s="6"/>
      <c r="P12" s="2"/>
      <c r="Q12" s="2"/>
      <c r="R12" s="2"/>
      <c r="S12" s="2"/>
      <c r="T12" s="2"/>
      <c r="U12" s="2"/>
      <c r="V12" s="2"/>
      <c r="W12" s="2"/>
      <c r="X12" s="2"/>
      <c r="Y12" s="2"/>
      <c r="Z12" s="2"/>
      <c r="AA12" s="2"/>
    </row>
    <row r="13" spans="2:27" ht="15.75" customHeight="1" x14ac:dyDescent="0.25">
      <c r="B13" s="213"/>
      <c r="C13" s="198"/>
      <c r="D13" s="198"/>
      <c r="E13" s="198"/>
      <c r="F13" s="198"/>
      <c r="G13" s="198"/>
      <c r="H13" s="263"/>
      <c r="I13" s="311" t="s">
        <v>4</v>
      </c>
      <c r="J13" s="307"/>
      <c r="K13" s="7"/>
      <c r="L13" s="6"/>
      <c r="M13" s="6"/>
      <c r="N13" s="6"/>
      <c r="O13" s="6"/>
      <c r="P13" s="2"/>
      <c r="Q13" s="2"/>
      <c r="R13" s="2"/>
      <c r="S13" s="2"/>
      <c r="T13" s="2"/>
      <c r="U13" s="2"/>
      <c r="V13" s="2"/>
      <c r="W13" s="2"/>
      <c r="X13" s="2"/>
      <c r="Y13" s="2"/>
      <c r="Z13" s="2"/>
      <c r="AA13" s="2"/>
    </row>
    <row r="14" spans="2:27" ht="15.75" customHeight="1" x14ac:dyDescent="0.25">
      <c r="B14" s="213"/>
      <c r="C14" s="198"/>
      <c r="D14" s="198"/>
      <c r="E14" s="198"/>
      <c r="F14" s="198"/>
      <c r="G14" s="198"/>
      <c r="H14" s="263"/>
      <c r="I14" s="307"/>
      <c r="J14" s="307"/>
      <c r="K14" s="7"/>
      <c r="L14" s="6"/>
      <c r="M14" s="6"/>
      <c r="N14" s="6"/>
      <c r="O14" s="6"/>
      <c r="P14" s="2"/>
      <c r="Q14" s="2"/>
      <c r="R14" s="2"/>
      <c r="S14" s="2"/>
      <c r="T14" s="2"/>
      <c r="U14" s="2"/>
      <c r="V14" s="2"/>
      <c r="W14" s="2"/>
      <c r="X14" s="2"/>
      <c r="Y14" s="2"/>
      <c r="Z14" s="2"/>
      <c r="AA14" s="2"/>
    </row>
    <row r="15" spans="2:27" ht="15.75" customHeight="1" x14ac:dyDescent="0.25">
      <c r="B15" s="218"/>
      <c r="C15" s="219"/>
      <c r="D15" s="219"/>
      <c r="E15" s="219"/>
      <c r="F15" s="219"/>
      <c r="G15" s="219"/>
      <c r="H15" s="263"/>
      <c r="I15" s="312"/>
      <c r="J15" s="307"/>
      <c r="K15" s="7"/>
      <c r="L15" s="6"/>
      <c r="M15" s="6"/>
      <c r="N15" s="6"/>
      <c r="O15" s="6"/>
      <c r="P15" s="2"/>
      <c r="Q15" s="2"/>
      <c r="R15" s="2"/>
      <c r="S15" s="2"/>
      <c r="T15" s="2"/>
      <c r="U15" s="2"/>
      <c r="V15" s="2"/>
      <c r="W15" s="2"/>
      <c r="X15" s="2"/>
      <c r="Y15" s="2"/>
      <c r="Z15" s="2"/>
      <c r="AA15" s="2"/>
    </row>
    <row r="16" spans="2:27" ht="15.75" customHeight="1" x14ac:dyDescent="0.25">
      <c r="B16" s="225" t="s">
        <v>5</v>
      </c>
      <c r="C16" s="208" t="s">
        <v>6</v>
      </c>
      <c r="D16" s="208" t="s">
        <v>7</v>
      </c>
      <c r="E16" s="228" t="s">
        <v>8</v>
      </c>
      <c r="F16" s="206" t="s">
        <v>9</v>
      </c>
      <c r="G16" s="206" t="s">
        <v>10</v>
      </c>
      <c r="H16" s="228" t="s">
        <v>11</v>
      </c>
      <c r="I16" s="313" t="s">
        <v>12</v>
      </c>
      <c r="J16" s="307"/>
      <c r="K16" s="7"/>
      <c r="L16" s="6"/>
      <c r="M16" s="6"/>
      <c r="N16" s="6"/>
      <c r="O16" s="6"/>
      <c r="P16" s="2"/>
      <c r="Q16" s="2"/>
      <c r="R16" s="2"/>
      <c r="S16" s="2"/>
      <c r="T16" s="2"/>
      <c r="U16" s="2"/>
      <c r="V16" s="2"/>
      <c r="W16" s="2"/>
      <c r="X16" s="2"/>
      <c r="Y16" s="2"/>
      <c r="Z16" s="2"/>
      <c r="AA16" s="2"/>
    </row>
    <row r="17" spans="2:27" ht="36" customHeight="1" x14ac:dyDescent="0.25">
      <c r="B17" s="192"/>
      <c r="C17" s="209"/>
      <c r="D17" s="209"/>
      <c r="E17" s="229"/>
      <c r="F17" s="207"/>
      <c r="G17" s="207"/>
      <c r="H17" s="308"/>
      <c r="I17" s="307"/>
      <c r="J17" s="307"/>
      <c r="K17" s="7"/>
      <c r="L17" s="6"/>
      <c r="M17" s="6"/>
      <c r="N17" s="6"/>
      <c r="O17" s="6"/>
      <c r="P17" s="2"/>
      <c r="Q17" s="2"/>
      <c r="R17" s="2"/>
      <c r="S17" s="2"/>
      <c r="T17" s="2"/>
      <c r="U17" s="2"/>
      <c r="V17" s="2"/>
      <c r="W17" s="2"/>
      <c r="X17" s="2"/>
      <c r="Y17" s="2"/>
      <c r="Z17" s="2"/>
      <c r="AA17" s="2"/>
    </row>
    <row r="18" spans="2:27" ht="15.75" customHeight="1" x14ac:dyDescent="0.25">
      <c r="B18" s="226"/>
      <c r="C18" s="227"/>
      <c r="D18" s="227"/>
      <c r="E18" s="230"/>
      <c r="F18" s="8">
        <v>0.55969999999999998</v>
      </c>
      <c r="G18" s="8">
        <v>0.44030000000000002</v>
      </c>
      <c r="H18" s="181"/>
      <c r="I18" s="307"/>
      <c r="J18" s="307"/>
      <c r="K18" s="7"/>
      <c r="L18" s="6"/>
      <c r="M18" s="6"/>
      <c r="N18" s="6"/>
      <c r="O18" s="6"/>
      <c r="P18" s="2"/>
      <c r="Q18" s="2"/>
      <c r="R18" s="2"/>
      <c r="S18" s="2"/>
      <c r="T18" s="2"/>
      <c r="U18" s="2"/>
      <c r="V18" s="2"/>
      <c r="W18" s="2"/>
      <c r="X18" s="2"/>
      <c r="Y18" s="2"/>
      <c r="Z18" s="2"/>
      <c r="AA18" s="2"/>
    </row>
    <row r="19" spans="2:27" ht="15.75" customHeight="1" x14ac:dyDescent="0.25">
      <c r="B19" s="9" t="s">
        <v>13</v>
      </c>
      <c r="C19" s="9" t="s">
        <v>14</v>
      </c>
      <c r="D19" s="9" t="s">
        <v>15</v>
      </c>
      <c r="E19" s="10">
        <v>1</v>
      </c>
      <c r="F19" s="10">
        <v>12</v>
      </c>
      <c r="G19" s="10">
        <v>0</v>
      </c>
      <c r="H19" s="309">
        <v>30</v>
      </c>
      <c r="I19" s="314">
        <f>(($I$12*$I$15*$F$18/15*F19/30*H19)+($I$12*I15*$G$18/9*G19/30*H19)+(3*$H$33))*E19</f>
        <v>0</v>
      </c>
      <c r="J19" s="307"/>
      <c r="K19" s="7"/>
      <c r="L19" s="6"/>
      <c r="M19" s="6"/>
      <c r="N19" s="6"/>
      <c r="O19" s="6"/>
      <c r="P19" s="2"/>
      <c r="Q19" s="2"/>
      <c r="R19" s="2"/>
      <c r="S19" s="2"/>
      <c r="T19" s="2"/>
      <c r="U19" s="2"/>
      <c r="V19" s="2"/>
      <c r="W19" s="2"/>
      <c r="X19" s="2"/>
      <c r="Y19" s="2"/>
      <c r="Z19" s="2"/>
      <c r="AA19" s="2"/>
    </row>
    <row r="20" spans="2:27" ht="15.75" customHeight="1" x14ac:dyDescent="0.25">
      <c r="B20" s="9" t="s">
        <v>13</v>
      </c>
      <c r="C20" s="9" t="s">
        <v>14</v>
      </c>
      <c r="D20" s="9" t="s">
        <v>16</v>
      </c>
      <c r="E20" s="10">
        <v>1</v>
      </c>
      <c r="F20" s="10">
        <v>3</v>
      </c>
      <c r="G20" s="10">
        <v>9</v>
      </c>
      <c r="H20" s="309">
        <v>30</v>
      </c>
      <c r="I20" s="314">
        <f>(($I$12*$I$15*$F$18/15*F20/30*H20)+($I$12*$I$15*$G$18/9*G20/30*H20)+(3*$H$33))*E20</f>
        <v>0</v>
      </c>
      <c r="J20" s="307"/>
      <c r="K20" s="7"/>
      <c r="L20" s="6"/>
      <c r="M20" s="6"/>
      <c r="N20" s="6"/>
      <c r="O20" s="6"/>
      <c r="P20" s="2"/>
      <c r="Q20" s="2"/>
      <c r="R20" s="2"/>
      <c r="S20" s="2"/>
      <c r="T20" s="2"/>
      <c r="U20" s="2"/>
      <c r="V20" s="2"/>
      <c r="W20" s="2"/>
      <c r="X20" s="2"/>
      <c r="Y20" s="2"/>
      <c r="Z20" s="2"/>
      <c r="AA20" s="2"/>
    </row>
    <row r="21" spans="2:27" ht="15.75" customHeight="1" x14ac:dyDescent="0.25">
      <c r="B21" s="9" t="s">
        <v>17</v>
      </c>
      <c r="C21" s="9" t="s">
        <v>18</v>
      </c>
      <c r="D21" s="9" t="s">
        <v>15</v>
      </c>
      <c r="E21" s="10">
        <v>1</v>
      </c>
      <c r="F21" s="10">
        <v>12</v>
      </c>
      <c r="G21" s="10">
        <v>0</v>
      </c>
      <c r="H21" s="309">
        <v>20</v>
      </c>
      <c r="I21" s="314">
        <f>(($I$12*$I$15*$F$18/15*F21/30*H21)+($I$12*I15*$G$18/9*G21/30*H21)+(3*$H$33))*E21</f>
        <v>0</v>
      </c>
      <c r="J21" s="307"/>
      <c r="K21" s="7"/>
      <c r="L21" s="6"/>
      <c r="M21" s="6"/>
      <c r="N21" s="6"/>
      <c r="O21" s="6"/>
      <c r="P21" s="2"/>
      <c r="Q21" s="2"/>
      <c r="R21" s="2"/>
      <c r="S21" s="2"/>
      <c r="T21" s="2"/>
      <c r="U21" s="2"/>
      <c r="V21" s="2"/>
      <c r="W21" s="2"/>
      <c r="X21" s="2"/>
      <c r="Y21" s="2"/>
      <c r="Z21" s="2"/>
      <c r="AA21" s="2"/>
    </row>
    <row r="22" spans="2:27" ht="15.75" customHeight="1" x14ac:dyDescent="0.25">
      <c r="B22" s="3"/>
      <c r="C22" s="11"/>
      <c r="D22" s="11"/>
      <c r="E22" s="11"/>
      <c r="F22" s="204" t="s">
        <v>19</v>
      </c>
      <c r="G22" s="205"/>
      <c r="H22" s="263"/>
      <c r="I22" s="315">
        <f>SUM(I19:J21)</f>
        <v>0</v>
      </c>
      <c r="J22" s="307"/>
      <c r="K22" s="7"/>
      <c r="L22" s="6"/>
      <c r="M22" s="6"/>
      <c r="N22" s="6"/>
      <c r="O22" s="6"/>
      <c r="P22" s="2"/>
      <c r="Q22" s="2"/>
      <c r="R22" s="2"/>
      <c r="S22" s="2"/>
      <c r="T22" s="2"/>
      <c r="U22" s="2"/>
      <c r="V22" s="2"/>
      <c r="W22" s="2"/>
      <c r="X22" s="2"/>
      <c r="Y22" s="2"/>
      <c r="Z22" s="2"/>
      <c r="AA22" s="2"/>
    </row>
    <row r="23" spans="2:27" ht="15.75" customHeight="1" x14ac:dyDescent="0.25">
      <c r="B23" s="3"/>
      <c r="C23" s="11"/>
      <c r="D23" s="11"/>
      <c r="E23" s="11"/>
      <c r="F23" s="181"/>
      <c r="G23" s="182"/>
      <c r="H23" s="310"/>
      <c r="I23" s="307"/>
      <c r="J23" s="307"/>
      <c r="K23" s="7"/>
      <c r="L23" s="6"/>
      <c r="M23" s="6"/>
      <c r="N23" s="6"/>
      <c r="O23" s="6"/>
      <c r="P23" s="2"/>
      <c r="Q23" s="2"/>
      <c r="R23" s="2"/>
      <c r="S23" s="2"/>
      <c r="T23" s="2"/>
      <c r="U23" s="2"/>
      <c r="V23" s="2"/>
      <c r="W23" s="2"/>
      <c r="X23" s="2"/>
      <c r="Y23" s="2"/>
      <c r="Z23" s="2"/>
      <c r="AA23" s="2"/>
    </row>
    <row r="24" spans="2:27" ht="15.75" customHeight="1" x14ac:dyDescent="0.25">
      <c r="B24" s="3"/>
      <c r="C24" s="11"/>
      <c r="D24" s="11"/>
      <c r="E24" s="11"/>
      <c r="F24" s="196" t="s">
        <v>20</v>
      </c>
      <c r="G24" s="179"/>
      <c r="H24" s="179"/>
      <c r="I24" s="263"/>
      <c r="J24" s="220"/>
      <c r="K24" s="7"/>
      <c r="L24" s="6"/>
      <c r="M24" s="6"/>
      <c r="N24" s="6"/>
      <c r="O24" s="6"/>
      <c r="P24" s="2"/>
      <c r="Q24" s="2"/>
      <c r="R24" s="2"/>
      <c r="S24" s="2"/>
      <c r="T24" s="2"/>
      <c r="U24" s="2"/>
      <c r="V24" s="2"/>
      <c r="W24" s="2"/>
      <c r="X24" s="2"/>
      <c r="Y24" s="2"/>
      <c r="Z24" s="2"/>
      <c r="AA24" s="2"/>
    </row>
    <row r="25" spans="2:27" ht="15.75" customHeight="1" x14ac:dyDescent="0.25">
      <c r="B25" s="3"/>
      <c r="C25" s="11"/>
      <c r="D25" s="11"/>
      <c r="E25" s="11"/>
      <c r="F25" s="197"/>
      <c r="G25" s="198"/>
      <c r="H25" s="198"/>
      <c r="I25" s="198"/>
      <c r="J25" s="199"/>
      <c r="K25" s="7"/>
      <c r="L25" s="6"/>
      <c r="M25" s="6"/>
      <c r="N25" s="6"/>
      <c r="O25" s="6"/>
      <c r="P25" s="2"/>
      <c r="Q25" s="2"/>
      <c r="R25" s="2"/>
      <c r="S25" s="2"/>
      <c r="T25" s="2"/>
      <c r="U25" s="2"/>
      <c r="V25" s="2"/>
      <c r="W25" s="2"/>
      <c r="X25" s="2"/>
      <c r="Y25" s="2"/>
      <c r="Z25" s="2"/>
      <c r="AA25" s="2"/>
    </row>
    <row r="26" spans="2:27" ht="15.75" customHeight="1" x14ac:dyDescent="0.25">
      <c r="B26" s="3"/>
      <c r="C26" s="11"/>
      <c r="D26" s="11"/>
      <c r="E26" s="11"/>
      <c r="F26" s="181"/>
      <c r="G26" s="182"/>
      <c r="H26" s="182"/>
      <c r="I26" s="182"/>
      <c r="J26" s="183"/>
      <c r="K26" s="7"/>
      <c r="L26" s="6"/>
      <c r="M26" s="6"/>
      <c r="N26" s="6"/>
      <c r="O26" s="6"/>
      <c r="P26" s="2"/>
      <c r="Q26" s="2"/>
      <c r="R26" s="2"/>
      <c r="S26" s="2"/>
      <c r="T26" s="2"/>
      <c r="U26" s="2"/>
      <c r="V26" s="2"/>
      <c r="W26" s="2"/>
      <c r="X26" s="2"/>
      <c r="Y26" s="2"/>
      <c r="Z26" s="2"/>
      <c r="AA26" s="2"/>
    </row>
    <row r="27" spans="2:27" ht="15.75" customHeight="1" x14ac:dyDescent="0.25">
      <c r="B27" s="5"/>
      <c r="C27" s="12"/>
      <c r="D27" s="12"/>
      <c r="E27" s="12"/>
      <c r="F27" s="12"/>
      <c r="G27" s="12"/>
      <c r="H27" s="12"/>
      <c r="I27" s="12"/>
      <c r="J27" s="12"/>
      <c r="K27" s="7"/>
      <c r="L27" s="6"/>
      <c r="M27" s="6"/>
      <c r="N27" s="6"/>
      <c r="O27" s="6"/>
      <c r="P27" s="2"/>
      <c r="Q27" s="2"/>
      <c r="R27" s="2"/>
      <c r="S27" s="2"/>
      <c r="T27" s="2"/>
      <c r="U27" s="2"/>
      <c r="V27" s="2"/>
      <c r="W27" s="2"/>
      <c r="X27" s="2"/>
      <c r="Y27" s="2"/>
      <c r="Z27" s="2"/>
      <c r="AA27" s="2"/>
    </row>
    <row r="28" spans="2:27" ht="15.75" customHeight="1" x14ac:dyDescent="0.25">
      <c r="B28" s="200" t="s">
        <v>21</v>
      </c>
      <c r="C28" s="201"/>
      <c r="D28" s="201"/>
      <c r="E28" s="201"/>
      <c r="F28" s="201"/>
      <c r="G28" s="201"/>
      <c r="H28" s="201"/>
      <c r="I28" s="201"/>
      <c r="J28" s="201"/>
      <c r="K28" s="202"/>
      <c r="L28" s="6"/>
      <c r="M28" s="6"/>
      <c r="N28" s="6"/>
      <c r="O28" s="6"/>
      <c r="P28" s="2"/>
      <c r="Q28" s="2"/>
      <c r="R28" s="2"/>
      <c r="S28" s="2"/>
      <c r="T28" s="2"/>
      <c r="U28" s="2"/>
      <c r="V28" s="2"/>
      <c r="W28" s="2"/>
      <c r="X28" s="2"/>
      <c r="Y28" s="2"/>
      <c r="Z28" s="2"/>
      <c r="AA28" s="2"/>
    </row>
    <row r="29" spans="2:27" ht="15.75" customHeight="1" x14ac:dyDescent="0.25">
      <c r="B29" s="5"/>
      <c r="C29" s="12"/>
      <c r="D29" s="12"/>
      <c r="E29" s="12"/>
      <c r="F29" s="12"/>
      <c r="G29" s="12"/>
      <c r="H29" s="12"/>
      <c r="I29" s="12"/>
      <c r="J29" s="12"/>
      <c r="K29" s="7"/>
      <c r="L29" s="4"/>
      <c r="M29" s="2"/>
      <c r="N29" s="2"/>
      <c r="O29" s="2"/>
      <c r="P29" s="2"/>
      <c r="Q29" s="2"/>
      <c r="R29" s="2"/>
      <c r="S29" s="2"/>
      <c r="T29" s="2"/>
      <c r="U29" s="2"/>
      <c r="V29" s="2"/>
      <c r="W29" s="2"/>
      <c r="X29" s="2"/>
      <c r="Y29" s="2"/>
      <c r="Z29" s="2"/>
      <c r="AA29" s="2"/>
    </row>
    <row r="30" spans="2:27" ht="15.75" customHeight="1" x14ac:dyDescent="0.25">
      <c r="B30" s="200" t="s">
        <v>22</v>
      </c>
      <c r="C30" s="201"/>
      <c r="D30" s="201"/>
      <c r="E30" s="202"/>
      <c r="F30" s="12"/>
      <c r="G30" s="200" t="s">
        <v>23</v>
      </c>
      <c r="H30" s="201"/>
      <c r="I30" s="201"/>
      <c r="J30" s="201"/>
      <c r="K30" s="202"/>
      <c r="L30" s="4"/>
      <c r="M30" s="2"/>
      <c r="N30" s="2"/>
      <c r="O30" s="2"/>
      <c r="P30" s="2"/>
      <c r="Q30" s="2"/>
      <c r="R30" s="2"/>
      <c r="S30" s="2"/>
      <c r="T30" s="2"/>
      <c r="U30" s="2"/>
      <c r="V30" s="2"/>
      <c r="W30" s="2"/>
      <c r="X30" s="2"/>
      <c r="Y30" s="2"/>
      <c r="Z30" s="2"/>
      <c r="AA30" s="2"/>
    </row>
    <row r="31" spans="2:27" ht="15.75" customHeight="1" x14ac:dyDescent="0.25">
      <c r="B31" s="3"/>
      <c r="C31" s="11"/>
      <c r="D31" s="11"/>
      <c r="E31" s="13"/>
      <c r="F31" s="12"/>
      <c r="G31" s="5"/>
      <c r="H31" s="12"/>
      <c r="I31" s="12"/>
      <c r="J31" s="12"/>
      <c r="K31" s="7"/>
      <c r="L31" s="4"/>
      <c r="M31" s="2"/>
      <c r="N31" s="2"/>
      <c r="O31" s="2"/>
      <c r="P31" s="2"/>
      <c r="Q31" s="2"/>
      <c r="R31" s="2"/>
      <c r="S31" s="2"/>
      <c r="T31" s="2"/>
      <c r="U31" s="2"/>
      <c r="V31" s="2"/>
      <c r="W31" s="2"/>
      <c r="X31" s="2"/>
      <c r="Y31" s="2"/>
      <c r="Z31" s="2"/>
      <c r="AA31" s="2"/>
    </row>
    <row r="32" spans="2:27" ht="15.75" customHeight="1" x14ac:dyDescent="0.25">
      <c r="B32" s="14"/>
      <c r="C32" s="15" t="s">
        <v>24</v>
      </c>
      <c r="D32" s="15" t="s">
        <v>25</v>
      </c>
      <c r="E32" s="13"/>
      <c r="F32" s="12"/>
      <c r="G32" s="5"/>
      <c r="H32" s="12"/>
      <c r="I32" s="12"/>
      <c r="J32" s="12"/>
      <c r="K32" s="7"/>
      <c r="L32" s="4"/>
      <c r="M32" s="2"/>
      <c r="N32" s="2"/>
      <c r="O32" s="2"/>
      <c r="P32" s="2"/>
      <c r="Q32" s="2"/>
      <c r="R32" s="2"/>
      <c r="S32" s="2"/>
      <c r="T32" s="2"/>
      <c r="U32" s="2"/>
      <c r="V32" s="2"/>
      <c r="W32" s="2"/>
      <c r="X32" s="2"/>
      <c r="Y32" s="2"/>
      <c r="Z32" s="2"/>
      <c r="AA32" s="2"/>
    </row>
    <row r="33" spans="2:27" ht="15.75" customHeight="1" x14ac:dyDescent="0.25">
      <c r="B33" s="203" t="s">
        <v>26</v>
      </c>
      <c r="C33" s="16" t="s">
        <v>27</v>
      </c>
      <c r="D33" s="17"/>
      <c r="E33" s="13"/>
      <c r="F33" s="12"/>
      <c r="G33" s="18" t="s">
        <v>28</v>
      </c>
      <c r="H33" s="19"/>
      <c r="I33" s="12"/>
      <c r="J33" s="12"/>
      <c r="K33" s="7"/>
      <c r="L33" s="4"/>
      <c r="M33" s="2"/>
      <c r="N33" s="2"/>
      <c r="O33" s="2"/>
      <c r="P33" s="2"/>
      <c r="Q33" s="2"/>
      <c r="R33" s="2"/>
      <c r="S33" s="2"/>
      <c r="T33" s="2"/>
      <c r="U33" s="2"/>
      <c r="V33" s="2"/>
      <c r="W33" s="2"/>
      <c r="X33" s="2"/>
      <c r="Y33" s="2"/>
      <c r="Z33" s="2"/>
      <c r="AA33" s="2"/>
    </row>
    <row r="34" spans="2:27" ht="15.75" customHeight="1" x14ac:dyDescent="0.25">
      <c r="B34" s="192"/>
      <c r="C34" s="16" t="s">
        <v>29</v>
      </c>
      <c r="D34" s="17"/>
      <c r="E34" s="13"/>
      <c r="F34" s="12"/>
      <c r="G34" s="5"/>
      <c r="H34" s="12"/>
      <c r="I34" s="12"/>
      <c r="J34" s="12"/>
      <c r="K34" s="7"/>
      <c r="L34" s="4"/>
      <c r="M34" s="2"/>
      <c r="N34" s="2"/>
      <c r="O34" s="2"/>
      <c r="P34" s="2"/>
      <c r="Q34" s="2"/>
      <c r="R34" s="2"/>
      <c r="S34" s="2"/>
      <c r="T34" s="2"/>
      <c r="U34" s="2"/>
      <c r="V34" s="2"/>
      <c r="W34" s="2"/>
      <c r="X34" s="2"/>
      <c r="Y34" s="2"/>
      <c r="Z34" s="2"/>
      <c r="AA34" s="2"/>
    </row>
    <row r="35" spans="2:27" ht="15.75" customHeight="1" x14ac:dyDescent="0.25">
      <c r="B35" s="192"/>
      <c r="C35" s="16" t="s">
        <v>30</v>
      </c>
      <c r="D35" s="20"/>
      <c r="E35" s="13"/>
      <c r="F35" s="12"/>
      <c r="G35" s="21"/>
      <c r="H35" s="22"/>
      <c r="I35" s="22"/>
      <c r="J35" s="22"/>
      <c r="K35" s="23"/>
      <c r="L35" s="4"/>
      <c r="M35" s="2"/>
      <c r="N35" s="2"/>
      <c r="O35" s="2"/>
      <c r="P35" s="2"/>
      <c r="Q35" s="2"/>
      <c r="R35" s="2"/>
      <c r="S35" s="2"/>
      <c r="T35" s="2"/>
      <c r="U35" s="2"/>
      <c r="V35" s="2"/>
      <c r="W35" s="2"/>
      <c r="X35" s="2"/>
      <c r="Y35" s="2"/>
      <c r="Z35" s="2"/>
      <c r="AA35" s="2"/>
    </row>
    <row r="36" spans="2:27" ht="15.75" customHeight="1" x14ac:dyDescent="0.25">
      <c r="B36" s="192"/>
      <c r="C36" s="16" t="s">
        <v>31</v>
      </c>
      <c r="D36" s="17"/>
      <c r="E36" s="13"/>
      <c r="F36" s="12"/>
      <c r="G36" s="6"/>
      <c r="H36" s="12"/>
      <c r="I36" s="12"/>
      <c r="J36" s="12"/>
      <c r="K36" s="24"/>
      <c r="L36" s="4"/>
      <c r="M36" s="2"/>
      <c r="N36" s="2"/>
      <c r="O36" s="2"/>
      <c r="P36" s="2"/>
      <c r="Q36" s="2"/>
      <c r="R36" s="2"/>
      <c r="S36" s="2"/>
      <c r="T36" s="2"/>
      <c r="U36" s="2"/>
      <c r="V36" s="2"/>
      <c r="W36" s="2"/>
      <c r="X36" s="2"/>
      <c r="Y36" s="2"/>
      <c r="Z36" s="2"/>
      <c r="AA36" s="2"/>
    </row>
    <row r="37" spans="2:27" ht="15.75" customHeight="1" x14ac:dyDescent="0.25">
      <c r="B37" s="193"/>
      <c r="C37" s="16" t="s">
        <v>32</v>
      </c>
      <c r="D37" s="17"/>
      <c r="E37" s="13"/>
      <c r="F37" s="12"/>
      <c r="G37" s="12"/>
      <c r="H37" s="12"/>
      <c r="I37" s="12"/>
      <c r="J37" s="12"/>
      <c r="K37" s="7"/>
      <c r="L37" s="4"/>
      <c r="M37" s="2"/>
      <c r="N37" s="2"/>
      <c r="O37" s="2"/>
      <c r="P37" s="2"/>
      <c r="Q37" s="2"/>
      <c r="R37" s="2"/>
      <c r="S37" s="2"/>
      <c r="T37" s="2"/>
      <c r="U37" s="2"/>
      <c r="V37" s="2"/>
      <c r="W37" s="2"/>
      <c r="X37" s="2"/>
      <c r="Y37" s="2"/>
      <c r="Z37" s="2"/>
      <c r="AA37" s="2"/>
    </row>
    <row r="38" spans="2:27" ht="15.75" customHeight="1" x14ac:dyDescent="0.25">
      <c r="B38" s="191" t="s">
        <v>33</v>
      </c>
      <c r="C38" s="16" t="s">
        <v>34</v>
      </c>
      <c r="D38" s="20"/>
      <c r="E38" s="13"/>
      <c r="F38" s="12"/>
      <c r="G38" s="12"/>
      <c r="H38" s="12"/>
      <c r="I38" s="12"/>
      <c r="J38" s="12"/>
      <c r="K38" s="7"/>
      <c r="L38" s="4"/>
      <c r="M38" s="2"/>
      <c r="N38" s="2"/>
      <c r="O38" s="2"/>
      <c r="P38" s="2"/>
      <c r="Q38" s="2"/>
      <c r="R38" s="2"/>
      <c r="S38" s="2"/>
      <c r="T38" s="2"/>
      <c r="U38" s="2"/>
      <c r="V38" s="2"/>
      <c r="W38" s="2"/>
      <c r="X38" s="2"/>
      <c r="Y38" s="2"/>
      <c r="Z38" s="2"/>
      <c r="AA38" s="2"/>
    </row>
    <row r="39" spans="2:27" ht="15.75" customHeight="1" x14ac:dyDescent="0.25">
      <c r="B39" s="192"/>
      <c r="C39" s="16" t="s">
        <v>35</v>
      </c>
      <c r="D39" s="25"/>
      <c r="E39" s="13"/>
      <c r="F39" s="12"/>
      <c r="G39" s="12"/>
      <c r="H39" s="12"/>
      <c r="I39" s="12"/>
      <c r="J39" s="12"/>
      <c r="K39" s="7"/>
      <c r="L39" s="4"/>
      <c r="M39" s="2"/>
      <c r="N39" s="2"/>
      <c r="O39" s="2"/>
      <c r="P39" s="2"/>
      <c r="Q39" s="2"/>
      <c r="R39" s="2"/>
      <c r="S39" s="2"/>
      <c r="T39" s="2"/>
      <c r="U39" s="2"/>
      <c r="V39" s="2"/>
      <c r="W39" s="2"/>
      <c r="X39" s="2"/>
      <c r="Y39" s="2"/>
      <c r="Z39" s="2"/>
      <c r="AA39" s="2"/>
    </row>
    <row r="40" spans="2:27" ht="15.75" customHeight="1" x14ac:dyDescent="0.25">
      <c r="B40" s="192"/>
      <c r="C40" s="16" t="s">
        <v>36</v>
      </c>
      <c r="D40" s="17"/>
      <c r="E40" s="13"/>
      <c r="F40" s="12"/>
      <c r="G40" s="12"/>
      <c r="H40" s="12"/>
      <c r="I40" s="12"/>
      <c r="J40" s="12"/>
      <c r="K40" s="7"/>
      <c r="L40" s="4"/>
      <c r="M40" s="2"/>
      <c r="N40" s="2"/>
      <c r="O40" s="2"/>
      <c r="P40" s="2"/>
      <c r="Q40" s="2"/>
      <c r="R40" s="2"/>
      <c r="S40" s="2"/>
      <c r="T40" s="2"/>
      <c r="U40" s="2"/>
      <c r="V40" s="2"/>
      <c r="W40" s="2"/>
      <c r="X40" s="2"/>
      <c r="Y40" s="2"/>
      <c r="Z40" s="2"/>
      <c r="AA40" s="2"/>
    </row>
    <row r="41" spans="2:27" ht="15.75" customHeight="1" x14ac:dyDescent="0.25">
      <c r="B41" s="193"/>
      <c r="C41" s="16" t="s">
        <v>37</v>
      </c>
      <c r="D41" s="17"/>
      <c r="E41" s="13"/>
      <c r="F41" s="12"/>
      <c r="G41" s="12"/>
      <c r="H41" s="12"/>
      <c r="I41" s="12"/>
      <c r="J41" s="12"/>
      <c r="K41" s="7"/>
      <c r="L41" s="4"/>
      <c r="M41" s="2"/>
      <c r="N41" s="2"/>
      <c r="O41" s="2"/>
      <c r="P41" s="2"/>
      <c r="Q41" s="2"/>
      <c r="R41" s="2"/>
      <c r="S41" s="2"/>
      <c r="T41" s="2"/>
      <c r="U41" s="2"/>
      <c r="V41" s="2"/>
      <c r="W41" s="2"/>
      <c r="X41" s="2"/>
      <c r="Y41" s="2"/>
      <c r="Z41" s="2"/>
      <c r="AA41" s="2"/>
    </row>
    <row r="42" spans="2:27" ht="15.75" customHeight="1" x14ac:dyDescent="0.25">
      <c r="B42" s="194" t="s">
        <v>38</v>
      </c>
      <c r="C42" s="16" t="s">
        <v>39</v>
      </c>
      <c r="D42" s="20"/>
      <c r="E42" s="13"/>
      <c r="F42" s="12"/>
      <c r="G42" s="12"/>
      <c r="H42" s="12"/>
      <c r="I42" s="12"/>
      <c r="J42" s="12"/>
      <c r="K42" s="7"/>
      <c r="L42" s="4"/>
      <c r="M42" s="2"/>
      <c r="N42" s="2"/>
      <c r="O42" s="2"/>
      <c r="P42" s="2"/>
      <c r="Q42" s="2"/>
      <c r="R42" s="2"/>
      <c r="S42" s="2"/>
      <c r="T42" s="2"/>
      <c r="U42" s="2"/>
      <c r="V42" s="2"/>
      <c r="W42" s="2"/>
      <c r="X42" s="2"/>
      <c r="Y42" s="2"/>
      <c r="Z42" s="2"/>
      <c r="AA42" s="2"/>
    </row>
    <row r="43" spans="2:27" ht="15.75" customHeight="1" x14ac:dyDescent="0.25">
      <c r="B43" s="192"/>
      <c r="C43" s="16" t="s">
        <v>40</v>
      </c>
      <c r="D43" s="20"/>
      <c r="E43" s="13"/>
      <c r="F43" s="12"/>
      <c r="G43" s="12"/>
      <c r="H43" s="12"/>
      <c r="I43" s="12"/>
      <c r="J43" s="12"/>
      <c r="K43" s="7"/>
      <c r="L43" s="4"/>
      <c r="M43" s="2"/>
      <c r="N43" s="2"/>
      <c r="O43" s="2"/>
      <c r="P43" s="2"/>
      <c r="Q43" s="2"/>
      <c r="R43" s="2"/>
      <c r="S43" s="2"/>
      <c r="T43" s="2"/>
      <c r="U43" s="2"/>
      <c r="V43" s="2"/>
      <c r="W43" s="2"/>
      <c r="X43" s="2"/>
      <c r="Y43" s="2"/>
      <c r="Z43" s="2"/>
      <c r="AA43" s="2"/>
    </row>
    <row r="44" spans="2:27" ht="15.75" customHeight="1" x14ac:dyDescent="0.25">
      <c r="B44" s="193"/>
      <c r="C44" s="16" t="s">
        <v>41</v>
      </c>
      <c r="D44" s="20"/>
      <c r="E44" s="13"/>
      <c r="F44" s="12"/>
      <c r="G44" s="12"/>
      <c r="H44" s="12"/>
      <c r="I44" s="12"/>
      <c r="J44" s="12"/>
      <c r="K44" s="7"/>
      <c r="L44" s="4"/>
      <c r="M44" s="2"/>
      <c r="N44" s="2"/>
      <c r="O44" s="2"/>
      <c r="P44" s="2"/>
      <c r="Q44" s="2"/>
      <c r="R44" s="2"/>
      <c r="S44" s="2"/>
      <c r="T44" s="2"/>
      <c r="U44" s="2"/>
      <c r="V44" s="2"/>
      <c r="W44" s="2"/>
      <c r="X44" s="2"/>
      <c r="Y44" s="2"/>
      <c r="Z44" s="2"/>
      <c r="AA44" s="2"/>
    </row>
    <row r="45" spans="2:27" ht="15.75" customHeight="1" x14ac:dyDescent="0.25">
      <c r="B45" s="3"/>
      <c r="C45" s="11"/>
      <c r="D45" s="11"/>
      <c r="E45" s="13"/>
      <c r="F45" s="12"/>
      <c r="G45" s="12"/>
      <c r="H45" s="12"/>
      <c r="I45" s="12"/>
      <c r="J45" s="12"/>
      <c r="K45" s="7"/>
      <c r="L45" s="4"/>
      <c r="M45" s="2"/>
      <c r="N45" s="2"/>
      <c r="O45" s="2"/>
      <c r="P45" s="2"/>
      <c r="Q45" s="2"/>
      <c r="R45" s="2"/>
      <c r="S45" s="2"/>
      <c r="T45" s="2"/>
      <c r="U45" s="2"/>
      <c r="V45" s="2"/>
      <c r="W45" s="2"/>
      <c r="X45" s="2"/>
      <c r="Y45" s="2"/>
      <c r="Z45" s="2"/>
      <c r="AA45" s="2"/>
    </row>
    <row r="46" spans="2:27" ht="15.75" customHeight="1" x14ac:dyDescent="0.25">
      <c r="B46" s="26"/>
      <c r="C46" s="22"/>
      <c r="D46" s="22"/>
      <c r="E46" s="23"/>
      <c r="F46" s="12"/>
      <c r="G46" s="12"/>
      <c r="H46" s="12"/>
      <c r="I46" s="12"/>
      <c r="J46" s="12"/>
      <c r="K46" s="7"/>
      <c r="L46" s="4"/>
      <c r="M46" s="2"/>
      <c r="N46" s="2"/>
      <c r="O46" s="2"/>
      <c r="P46" s="2"/>
      <c r="Q46" s="2"/>
      <c r="R46" s="2"/>
      <c r="S46" s="2"/>
      <c r="T46" s="2"/>
      <c r="U46" s="2"/>
      <c r="V46" s="2"/>
      <c r="W46" s="2"/>
      <c r="X46" s="2"/>
      <c r="Y46" s="2"/>
      <c r="Z46" s="2"/>
      <c r="AA46" s="2"/>
    </row>
    <row r="47" spans="2:27" ht="15.75" customHeight="1" x14ac:dyDescent="0.25">
      <c r="B47" s="5"/>
      <c r="C47" s="12"/>
      <c r="D47" s="12"/>
      <c r="E47" s="12"/>
      <c r="F47" s="12"/>
      <c r="G47" s="12"/>
      <c r="H47" s="12"/>
      <c r="I47" s="12"/>
      <c r="J47" s="12"/>
      <c r="K47" s="7"/>
      <c r="L47" s="4"/>
      <c r="M47" s="2"/>
      <c r="N47" s="2"/>
      <c r="O47" s="2"/>
      <c r="P47" s="2"/>
      <c r="Q47" s="2"/>
      <c r="R47" s="2"/>
      <c r="S47" s="2"/>
      <c r="T47" s="2"/>
      <c r="U47" s="2"/>
      <c r="V47" s="2"/>
      <c r="W47" s="2"/>
      <c r="X47" s="2"/>
      <c r="Y47" s="2"/>
      <c r="Z47" s="2"/>
      <c r="AA47" s="2"/>
    </row>
    <row r="48" spans="2:27" ht="15.75" customHeight="1" x14ac:dyDescent="0.25">
      <c r="B48" s="26"/>
      <c r="C48" s="22"/>
      <c r="D48" s="22"/>
      <c r="E48" s="22"/>
      <c r="F48" s="22"/>
      <c r="G48" s="22"/>
      <c r="H48" s="22"/>
      <c r="I48" s="22"/>
      <c r="J48" s="22"/>
      <c r="K48" s="23"/>
      <c r="L48" s="2"/>
      <c r="M48" s="2"/>
      <c r="N48" s="2"/>
      <c r="O48" s="2"/>
      <c r="P48" s="2"/>
      <c r="Q48" s="2"/>
      <c r="R48" s="2"/>
      <c r="S48" s="2"/>
      <c r="T48" s="2"/>
      <c r="U48" s="2"/>
      <c r="V48" s="2"/>
      <c r="W48" s="2"/>
      <c r="X48" s="2"/>
      <c r="Y48" s="2"/>
      <c r="Z48" s="2"/>
      <c r="AA48" s="2"/>
    </row>
    <row r="49" spans="2:27" ht="15.75" customHeight="1" x14ac:dyDescent="0.25">
      <c r="B49" s="5"/>
      <c r="C49" s="12"/>
      <c r="D49" s="12"/>
      <c r="E49" s="12"/>
      <c r="F49" s="12"/>
      <c r="G49" s="12"/>
      <c r="H49" s="12"/>
      <c r="I49" s="12"/>
      <c r="J49" s="12"/>
      <c r="K49" s="7"/>
      <c r="L49" s="2"/>
      <c r="M49" s="2"/>
      <c r="N49" s="2"/>
      <c r="O49" s="2"/>
      <c r="P49" s="2"/>
      <c r="Q49" s="2"/>
      <c r="R49" s="2"/>
      <c r="S49" s="2"/>
      <c r="T49" s="2"/>
      <c r="U49" s="2"/>
      <c r="V49" s="2"/>
      <c r="W49" s="2"/>
      <c r="X49" s="2"/>
      <c r="Y49" s="2"/>
      <c r="Z49" s="2"/>
      <c r="AA49" s="2"/>
    </row>
    <row r="50" spans="2:27" ht="15.75" customHeight="1" x14ac:dyDescent="0.25">
      <c r="B50" s="5"/>
      <c r="C50" s="12"/>
      <c r="D50" s="12"/>
      <c r="E50" s="195" t="s">
        <v>42</v>
      </c>
      <c r="F50" s="176"/>
      <c r="G50" s="177"/>
      <c r="H50" s="12"/>
      <c r="I50" s="12"/>
      <c r="J50" s="12"/>
      <c r="K50" s="7"/>
      <c r="L50" s="2"/>
      <c r="M50" s="2"/>
      <c r="N50" s="2"/>
      <c r="O50" s="2"/>
      <c r="P50" s="2"/>
      <c r="Q50" s="2"/>
      <c r="R50" s="2"/>
      <c r="S50" s="2"/>
      <c r="T50" s="2"/>
      <c r="U50" s="2"/>
      <c r="V50" s="2"/>
      <c r="W50" s="2"/>
      <c r="X50" s="2"/>
      <c r="Y50" s="2"/>
      <c r="Z50" s="2"/>
      <c r="AA50" s="2"/>
    </row>
    <row r="51" spans="2:27" ht="60" customHeight="1" x14ac:dyDescent="0.25">
      <c r="B51" s="27" t="s">
        <v>43</v>
      </c>
      <c r="C51" s="28" t="s">
        <v>3</v>
      </c>
      <c r="D51" s="28" t="s">
        <v>44</v>
      </c>
      <c r="E51" s="28" t="s">
        <v>45</v>
      </c>
      <c r="F51" s="29" t="s">
        <v>46</v>
      </c>
      <c r="G51" s="28" t="s">
        <v>47</v>
      </c>
      <c r="H51" s="28" t="s">
        <v>48</v>
      </c>
      <c r="I51" s="28" t="s">
        <v>49</v>
      </c>
      <c r="J51" s="28" t="s">
        <v>50</v>
      </c>
      <c r="K51" s="30" t="s">
        <v>51</v>
      </c>
      <c r="L51" s="2"/>
      <c r="M51" s="2"/>
      <c r="N51" s="2"/>
      <c r="O51" s="2"/>
      <c r="P51" s="2"/>
      <c r="Q51" s="2"/>
      <c r="R51" s="2"/>
      <c r="S51" s="2"/>
      <c r="T51" s="2"/>
      <c r="U51" s="2"/>
      <c r="V51" s="2"/>
      <c r="W51" s="2"/>
      <c r="X51" s="2"/>
      <c r="Y51" s="2"/>
      <c r="Z51" s="2"/>
      <c r="AA51" s="2"/>
    </row>
    <row r="52" spans="2:27" ht="15.75" customHeight="1" x14ac:dyDescent="0.25">
      <c r="B52" s="31" t="s">
        <v>52</v>
      </c>
      <c r="C52" s="32">
        <v>3325000</v>
      </c>
      <c r="D52" s="33">
        <v>110000</v>
      </c>
      <c r="E52" s="34">
        <f t="shared" ref="E52:E57" si="0">SUM($D$33:$D$37)</f>
        <v>0</v>
      </c>
      <c r="F52" s="35">
        <f t="shared" ref="F52:F56" si="1">$D$38+$D$39+$D$41</f>
        <v>0</v>
      </c>
      <c r="G52" s="36">
        <f t="shared" ref="G52:G57" si="2">$D$42+$D$43+$D$44</f>
        <v>0</v>
      </c>
      <c r="H52" s="37">
        <f t="shared" ref="H52:H57" si="3">C52*($E$52+F52+$G$52)</f>
        <v>0</v>
      </c>
      <c r="I52" s="37">
        <f t="shared" ref="I52:I57" si="4">C52+H52+$H$33</f>
        <v>3325000</v>
      </c>
      <c r="J52" s="38">
        <f t="shared" ref="J52:J56" si="5">IF(C52&lt;2*1423500,200000,0)</f>
        <v>0</v>
      </c>
      <c r="K52" s="39">
        <f t="shared" ref="K52:K57" si="6">I52+J52+D52</f>
        <v>3435000</v>
      </c>
      <c r="L52" s="2"/>
      <c r="M52" s="2"/>
      <c r="N52" s="2"/>
      <c r="O52" s="2"/>
      <c r="P52" s="2"/>
      <c r="Q52" s="2"/>
      <c r="R52" s="2"/>
      <c r="S52" s="2"/>
      <c r="T52" s="2"/>
      <c r="U52" s="2"/>
      <c r="V52" s="2"/>
      <c r="W52" s="2"/>
      <c r="X52" s="2"/>
      <c r="Y52" s="2"/>
      <c r="Z52" s="2"/>
      <c r="AA52" s="2"/>
    </row>
    <row r="53" spans="2:27" ht="15.75" customHeight="1" x14ac:dyDescent="0.25">
      <c r="B53" s="31" t="s">
        <v>53</v>
      </c>
      <c r="C53" s="32">
        <v>2535000</v>
      </c>
      <c r="D53" s="33">
        <v>110000</v>
      </c>
      <c r="E53" s="34">
        <f t="shared" si="0"/>
        <v>0</v>
      </c>
      <c r="F53" s="35">
        <f t="shared" si="1"/>
        <v>0</v>
      </c>
      <c r="G53" s="36">
        <f t="shared" si="2"/>
        <v>0</v>
      </c>
      <c r="H53" s="37">
        <f t="shared" si="3"/>
        <v>0</v>
      </c>
      <c r="I53" s="37">
        <f t="shared" si="4"/>
        <v>2535000</v>
      </c>
      <c r="J53" s="38">
        <f t="shared" si="5"/>
        <v>200000</v>
      </c>
      <c r="K53" s="39">
        <f t="shared" si="6"/>
        <v>2845000</v>
      </c>
      <c r="L53" s="2"/>
      <c r="M53" s="2"/>
      <c r="N53" s="2"/>
      <c r="O53" s="2"/>
      <c r="P53" s="2"/>
      <c r="Q53" s="2"/>
      <c r="R53" s="2"/>
      <c r="S53" s="2"/>
      <c r="T53" s="2"/>
      <c r="U53" s="2"/>
      <c r="V53" s="2"/>
      <c r="W53" s="2"/>
      <c r="X53" s="2"/>
      <c r="Y53" s="2"/>
      <c r="Z53" s="2"/>
      <c r="AA53" s="2"/>
    </row>
    <row r="54" spans="2:27" ht="15.75" customHeight="1" x14ac:dyDescent="0.25">
      <c r="B54" s="31" t="s">
        <v>54</v>
      </c>
      <c r="C54" s="32">
        <v>2535000</v>
      </c>
      <c r="D54" s="33">
        <v>110000</v>
      </c>
      <c r="E54" s="34">
        <f t="shared" si="0"/>
        <v>0</v>
      </c>
      <c r="F54" s="35">
        <f t="shared" si="1"/>
        <v>0</v>
      </c>
      <c r="G54" s="36">
        <f t="shared" si="2"/>
        <v>0</v>
      </c>
      <c r="H54" s="37">
        <f t="shared" si="3"/>
        <v>0</v>
      </c>
      <c r="I54" s="37">
        <f t="shared" si="4"/>
        <v>2535000</v>
      </c>
      <c r="J54" s="38">
        <f t="shared" si="5"/>
        <v>200000</v>
      </c>
      <c r="K54" s="39">
        <f t="shared" si="6"/>
        <v>2845000</v>
      </c>
      <c r="L54" s="2"/>
      <c r="M54" s="2"/>
      <c r="N54" s="2"/>
      <c r="O54" s="2"/>
      <c r="P54" s="2"/>
      <c r="Q54" s="2"/>
      <c r="R54" s="2"/>
      <c r="S54" s="2"/>
      <c r="T54" s="2"/>
      <c r="U54" s="2"/>
      <c r="V54" s="2"/>
      <c r="W54" s="2"/>
      <c r="X54" s="2"/>
      <c r="Y54" s="2"/>
      <c r="Z54" s="2"/>
      <c r="AA54" s="2"/>
    </row>
    <row r="55" spans="2:27" ht="15.75" customHeight="1" x14ac:dyDescent="0.25">
      <c r="B55" s="31" t="s">
        <v>55</v>
      </c>
      <c r="C55" s="32">
        <v>2535000</v>
      </c>
      <c r="D55" s="33">
        <v>110000</v>
      </c>
      <c r="E55" s="34">
        <f t="shared" si="0"/>
        <v>0</v>
      </c>
      <c r="F55" s="35">
        <f t="shared" si="1"/>
        <v>0</v>
      </c>
      <c r="G55" s="36">
        <f t="shared" si="2"/>
        <v>0</v>
      </c>
      <c r="H55" s="37">
        <f t="shared" si="3"/>
        <v>0</v>
      </c>
      <c r="I55" s="37">
        <f t="shared" si="4"/>
        <v>2535000</v>
      </c>
      <c r="J55" s="38">
        <f t="shared" si="5"/>
        <v>200000</v>
      </c>
      <c r="K55" s="39">
        <f t="shared" si="6"/>
        <v>2845000</v>
      </c>
      <c r="L55" s="2"/>
      <c r="M55" s="2"/>
      <c r="N55" s="2"/>
      <c r="O55" s="2"/>
      <c r="P55" s="2"/>
      <c r="Q55" s="2"/>
      <c r="R55" s="2"/>
      <c r="S55" s="2"/>
      <c r="T55" s="2"/>
      <c r="U55" s="2"/>
      <c r="V55" s="2"/>
      <c r="W55" s="2"/>
      <c r="X55" s="2"/>
      <c r="Y55" s="2"/>
      <c r="Z55" s="2"/>
      <c r="AA55" s="2"/>
    </row>
    <row r="56" spans="2:27" ht="15.75" customHeight="1" x14ac:dyDescent="0.25">
      <c r="B56" s="31" t="s">
        <v>56</v>
      </c>
      <c r="C56" s="32">
        <v>2535000</v>
      </c>
      <c r="D56" s="33">
        <v>110000</v>
      </c>
      <c r="E56" s="34">
        <f t="shared" si="0"/>
        <v>0</v>
      </c>
      <c r="F56" s="35">
        <f t="shared" si="1"/>
        <v>0</v>
      </c>
      <c r="G56" s="36">
        <f t="shared" si="2"/>
        <v>0</v>
      </c>
      <c r="H56" s="37">
        <f t="shared" si="3"/>
        <v>0</v>
      </c>
      <c r="I56" s="37">
        <f t="shared" si="4"/>
        <v>2535000</v>
      </c>
      <c r="J56" s="38">
        <f t="shared" si="5"/>
        <v>200000</v>
      </c>
      <c r="K56" s="39">
        <f t="shared" si="6"/>
        <v>2845000</v>
      </c>
      <c r="L56" s="2"/>
      <c r="M56" s="2"/>
      <c r="N56" s="2"/>
      <c r="O56" s="2"/>
      <c r="P56" s="2"/>
      <c r="Q56" s="2"/>
      <c r="R56" s="2"/>
      <c r="S56" s="2"/>
      <c r="T56" s="2"/>
      <c r="U56" s="2"/>
      <c r="V56" s="2"/>
      <c r="W56" s="2"/>
      <c r="X56" s="2"/>
      <c r="Y56" s="2"/>
      <c r="Z56" s="2"/>
      <c r="AA56" s="2"/>
    </row>
    <row r="57" spans="2:27" ht="15.75" customHeight="1" x14ac:dyDescent="0.25">
      <c r="B57" s="31" t="s">
        <v>57</v>
      </c>
      <c r="C57" s="32">
        <v>2689000</v>
      </c>
      <c r="D57" s="33">
        <v>0</v>
      </c>
      <c r="E57" s="34">
        <f t="shared" si="0"/>
        <v>0</v>
      </c>
      <c r="F57" s="35">
        <f>$D$38+$D$39+$D$40</f>
        <v>0</v>
      </c>
      <c r="G57" s="36">
        <f t="shared" si="2"/>
        <v>0</v>
      </c>
      <c r="H57" s="37">
        <f t="shared" si="3"/>
        <v>0</v>
      </c>
      <c r="I57" s="37">
        <f t="shared" si="4"/>
        <v>2689000</v>
      </c>
      <c r="J57" s="38">
        <v>0</v>
      </c>
      <c r="K57" s="39">
        <f>I57+J57+D57</f>
        <v>2689000</v>
      </c>
      <c r="L57" s="2"/>
      <c r="M57" s="2"/>
      <c r="N57" s="2"/>
      <c r="O57" s="2"/>
      <c r="P57" s="2"/>
      <c r="Q57" s="2"/>
      <c r="R57" s="2"/>
      <c r="S57" s="2"/>
      <c r="T57" s="2"/>
      <c r="U57" s="2"/>
      <c r="V57" s="2"/>
      <c r="W57" s="2"/>
      <c r="X57" s="2"/>
      <c r="Y57" s="2"/>
      <c r="Z57" s="2"/>
      <c r="AA57" s="2"/>
    </row>
    <row r="58" spans="2:27" ht="15.75" customHeight="1" x14ac:dyDescent="0.25">
      <c r="B58" s="3"/>
      <c r="C58" s="11"/>
      <c r="D58" s="11"/>
      <c r="E58" s="11"/>
      <c r="F58" s="11"/>
      <c r="G58" s="11"/>
      <c r="H58" s="178" t="s">
        <v>58</v>
      </c>
      <c r="I58" s="179"/>
      <c r="J58" s="180"/>
      <c r="K58" s="184">
        <f>SUM(K52:K57)</f>
        <v>17504000</v>
      </c>
      <c r="L58" s="2"/>
      <c r="M58" s="2"/>
      <c r="N58" s="2"/>
      <c r="O58" s="2"/>
      <c r="P58" s="2"/>
      <c r="Q58" s="2"/>
      <c r="R58" s="2"/>
      <c r="S58" s="2"/>
      <c r="T58" s="2"/>
      <c r="U58" s="2"/>
      <c r="V58" s="2"/>
      <c r="W58" s="2"/>
      <c r="X58" s="2"/>
      <c r="Y58" s="2"/>
      <c r="Z58" s="2"/>
      <c r="AA58" s="2"/>
    </row>
    <row r="59" spans="2:27" ht="15.75" customHeight="1" x14ac:dyDescent="0.25">
      <c r="B59" s="3"/>
      <c r="C59" s="11"/>
      <c r="D59" s="11"/>
      <c r="E59" s="11"/>
      <c r="F59" s="11"/>
      <c r="G59" s="11"/>
      <c r="H59" s="181"/>
      <c r="I59" s="182"/>
      <c r="J59" s="183"/>
      <c r="K59" s="185"/>
      <c r="L59" s="2"/>
      <c r="M59" s="2"/>
      <c r="N59" s="2"/>
      <c r="O59" s="2"/>
      <c r="P59" s="2"/>
      <c r="Q59" s="2"/>
      <c r="R59" s="2"/>
      <c r="S59" s="2"/>
      <c r="T59" s="2"/>
      <c r="U59" s="2"/>
      <c r="V59" s="2"/>
      <c r="W59" s="2"/>
      <c r="X59" s="2"/>
      <c r="Y59" s="2"/>
      <c r="Z59" s="2"/>
      <c r="AA59" s="2"/>
    </row>
    <row r="60" spans="2:27" ht="15.75" customHeight="1" x14ac:dyDescent="0.25">
      <c r="B60" s="3"/>
      <c r="C60" s="11"/>
      <c r="D60" s="11"/>
      <c r="E60" s="11"/>
      <c r="F60" s="11"/>
      <c r="G60" s="11"/>
      <c r="H60" s="40"/>
      <c r="I60" s="11"/>
      <c r="J60" s="12"/>
      <c r="K60" s="7"/>
      <c r="L60" s="2"/>
      <c r="M60" s="2"/>
      <c r="N60" s="2"/>
      <c r="O60" s="2"/>
      <c r="P60" s="2"/>
      <c r="Q60" s="2"/>
      <c r="R60" s="2"/>
      <c r="S60" s="2"/>
      <c r="T60" s="2"/>
      <c r="U60" s="2"/>
      <c r="V60" s="2"/>
      <c r="W60" s="2"/>
      <c r="X60" s="2"/>
      <c r="Y60" s="2"/>
      <c r="Z60" s="2"/>
      <c r="AA60" s="2"/>
    </row>
    <row r="61" spans="2:27" ht="15.75" customHeight="1" x14ac:dyDescent="0.25">
      <c r="B61" s="41"/>
      <c r="C61" s="42"/>
      <c r="D61" s="42"/>
      <c r="E61" s="42"/>
      <c r="F61" s="42"/>
      <c r="G61" s="42"/>
      <c r="H61" s="43"/>
      <c r="I61" s="42"/>
      <c r="J61" s="22"/>
      <c r="K61" s="23"/>
      <c r="L61" s="2"/>
      <c r="M61" s="2"/>
      <c r="N61" s="2"/>
      <c r="O61" s="2"/>
      <c r="P61" s="2"/>
      <c r="Q61" s="2"/>
      <c r="R61" s="2"/>
      <c r="S61" s="2"/>
      <c r="T61" s="2"/>
      <c r="U61" s="2"/>
      <c r="V61" s="2"/>
      <c r="W61" s="2"/>
      <c r="X61" s="2"/>
      <c r="Y61" s="2"/>
      <c r="Z61" s="2"/>
      <c r="AA61" s="2"/>
    </row>
    <row r="62" spans="2:27" ht="26.25" customHeight="1" x14ac:dyDescent="0.25">
      <c r="B62" s="186" t="s">
        <v>59</v>
      </c>
      <c r="C62" s="187"/>
      <c r="D62" s="187"/>
      <c r="E62" s="187"/>
      <c r="F62" s="187"/>
      <c r="G62" s="187"/>
      <c r="H62" s="187"/>
      <c r="I62" s="187"/>
      <c r="J62" s="188"/>
      <c r="K62" s="2"/>
      <c r="L62" s="2"/>
      <c r="M62" s="2"/>
      <c r="N62" s="2"/>
      <c r="O62" s="2"/>
      <c r="P62" s="2"/>
      <c r="Q62" s="2"/>
      <c r="R62" s="2"/>
      <c r="S62" s="2"/>
      <c r="T62" s="2"/>
      <c r="U62" s="2"/>
      <c r="V62" s="2"/>
      <c r="W62" s="2"/>
      <c r="X62" s="2"/>
      <c r="Y62" s="2"/>
      <c r="Z62" s="2"/>
      <c r="AA62" s="2"/>
    </row>
    <row r="63" spans="2:27" ht="15.75" customHeight="1" x14ac:dyDescent="0.25">
      <c r="B63" s="3"/>
      <c r="C63" s="11"/>
      <c r="D63" s="11"/>
      <c r="E63" s="11"/>
      <c r="F63" s="11"/>
      <c r="G63" s="11"/>
      <c r="H63" s="40"/>
      <c r="I63" s="11"/>
      <c r="J63" s="13"/>
      <c r="K63" s="2"/>
      <c r="L63" s="2"/>
      <c r="M63" s="2"/>
      <c r="N63" s="2"/>
      <c r="O63" s="2"/>
      <c r="P63" s="2"/>
      <c r="Q63" s="2"/>
      <c r="R63" s="2"/>
      <c r="S63" s="2"/>
      <c r="T63" s="2"/>
      <c r="U63" s="2"/>
      <c r="V63" s="2"/>
      <c r="W63" s="2"/>
      <c r="X63" s="2"/>
      <c r="Y63" s="2"/>
      <c r="Z63" s="2"/>
      <c r="AA63" s="2"/>
    </row>
    <row r="64" spans="2:27" ht="15.75" customHeight="1" x14ac:dyDescent="0.25">
      <c r="B64" s="44" t="s">
        <v>60</v>
      </c>
      <c r="C64" s="37">
        <f>I22+K58</f>
        <v>17504000</v>
      </c>
      <c r="D64" s="11"/>
      <c r="E64" s="11"/>
      <c r="F64" s="11"/>
      <c r="G64" s="11"/>
      <c r="H64" s="40"/>
      <c r="I64" s="11"/>
      <c r="J64" s="13"/>
      <c r="K64" s="2"/>
      <c r="L64" s="2"/>
      <c r="M64" s="2"/>
      <c r="N64" s="2"/>
      <c r="O64" s="2"/>
      <c r="P64" s="2"/>
      <c r="Q64" s="2"/>
      <c r="R64" s="2"/>
      <c r="S64" s="2"/>
      <c r="T64" s="2"/>
      <c r="U64" s="2"/>
      <c r="V64" s="2"/>
      <c r="W64" s="2"/>
      <c r="X64" s="2"/>
      <c r="Y64" s="2"/>
      <c r="Z64" s="2"/>
      <c r="AA64" s="2"/>
    </row>
    <row r="65" spans="2:27" ht="39.75" customHeight="1" x14ac:dyDescent="0.25">
      <c r="B65" s="45" t="s">
        <v>61</v>
      </c>
      <c r="C65" s="37">
        <f>C64*1.1</f>
        <v>19254400</v>
      </c>
      <c r="D65" s="11"/>
      <c r="E65" s="11"/>
      <c r="F65" s="11"/>
      <c r="G65" s="11"/>
      <c r="H65" s="11"/>
      <c r="I65" s="11"/>
      <c r="J65" s="13"/>
      <c r="K65" s="2"/>
      <c r="L65" s="2"/>
      <c r="M65" s="2"/>
      <c r="N65" s="2"/>
      <c r="O65" s="2"/>
      <c r="P65" s="2"/>
      <c r="Q65" s="2"/>
      <c r="R65" s="2"/>
      <c r="S65" s="2"/>
      <c r="T65" s="2"/>
      <c r="U65" s="2"/>
      <c r="V65" s="2"/>
      <c r="W65" s="2"/>
      <c r="X65" s="2"/>
      <c r="Y65" s="2"/>
      <c r="Z65" s="2"/>
      <c r="AA65" s="2"/>
    </row>
    <row r="66" spans="2:27" ht="29.25" customHeight="1" x14ac:dyDescent="0.25">
      <c r="B66" s="6"/>
      <c r="C66" s="2"/>
      <c r="D66" s="11"/>
      <c r="E66" s="11"/>
      <c r="F66" s="11"/>
      <c r="G66" s="11"/>
      <c r="H66" s="40"/>
      <c r="I66" s="11"/>
      <c r="J66" s="13"/>
      <c r="K66" s="2"/>
      <c r="L66" s="2"/>
      <c r="M66" s="2"/>
      <c r="N66" s="2"/>
      <c r="O66" s="2"/>
      <c r="P66" s="2"/>
      <c r="Q66" s="2"/>
      <c r="R66" s="2"/>
      <c r="S66" s="2"/>
      <c r="T66" s="2"/>
      <c r="U66" s="2"/>
      <c r="V66" s="2"/>
      <c r="W66" s="2"/>
      <c r="X66" s="2"/>
      <c r="Y66" s="2"/>
      <c r="Z66" s="2"/>
      <c r="AA66" s="2"/>
    </row>
    <row r="67" spans="2:27" ht="15.75" customHeight="1" x14ac:dyDescent="0.25">
      <c r="B67" s="45" t="s">
        <v>170</v>
      </c>
      <c r="C67" s="46">
        <f>C64*0.5</f>
        <v>8752000</v>
      </c>
      <c r="D67" s="11"/>
      <c r="E67" s="11"/>
      <c r="F67" s="47"/>
      <c r="G67" s="47"/>
      <c r="H67" s="48"/>
      <c r="I67" s="49"/>
      <c r="J67" s="13"/>
      <c r="K67" s="2"/>
      <c r="L67" s="2"/>
      <c r="M67" s="2"/>
      <c r="N67" s="2"/>
      <c r="O67" s="2"/>
      <c r="P67" s="2"/>
      <c r="Q67" s="2"/>
      <c r="R67" s="2"/>
      <c r="S67" s="2"/>
      <c r="T67" s="2"/>
      <c r="U67" s="2"/>
      <c r="V67" s="2"/>
      <c r="W67" s="2"/>
      <c r="X67" s="2"/>
      <c r="Y67" s="2"/>
      <c r="Z67" s="2"/>
      <c r="AA67" s="2"/>
    </row>
    <row r="68" spans="2:27" ht="15.75" customHeight="1" x14ac:dyDescent="0.25">
      <c r="B68" s="45" t="s">
        <v>171</v>
      </c>
      <c r="C68" s="46">
        <f>C65*5.5</f>
        <v>105899200</v>
      </c>
      <c r="D68" s="11"/>
      <c r="E68" s="11"/>
      <c r="F68" s="50"/>
      <c r="G68" s="50"/>
      <c r="H68" s="51"/>
      <c r="I68" s="49"/>
      <c r="J68" s="13"/>
      <c r="K68" s="2"/>
      <c r="L68" s="2"/>
      <c r="M68" s="2"/>
      <c r="N68" s="2"/>
      <c r="O68" s="2"/>
      <c r="P68" s="2"/>
      <c r="Q68" s="2"/>
      <c r="R68" s="2"/>
      <c r="S68" s="2"/>
      <c r="T68" s="2"/>
      <c r="U68" s="2"/>
      <c r="V68" s="2"/>
      <c r="W68" s="2"/>
      <c r="X68" s="2"/>
      <c r="Y68" s="2"/>
      <c r="Z68" s="2"/>
      <c r="AA68" s="2"/>
    </row>
    <row r="69" spans="2:27" ht="15.75" customHeight="1" x14ac:dyDescent="0.25">
      <c r="B69" s="52"/>
      <c r="C69" s="53"/>
      <c r="D69" s="11"/>
      <c r="E69" s="11"/>
      <c r="F69" s="54" t="s">
        <v>62</v>
      </c>
      <c r="G69" s="55"/>
      <c r="H69" s="55"/>
      <c r="I69" s="49"/>
      <c r="J69" s="13"/>
      <c r="K69" s="2"/>
      <c r="L69" s="2"/>
      <c r="M69" s="2"/>
      <c r="N69" s="2"/>
      <c r="O69" s="2"/>
      <c r="P69" s="2"/>
      <c r="Q69" s="2"/>
      <c r="R69" s="2"/>
      <c r="S69" s="2"/>
      <c r="T69" s="2"/>
      <c r="U69" s="2"/>
      <c r="V69" s="2"/>
      <c r="W69" s="2"/>
      <c r="X69" s="2"/>
      <c r="Y69" s="2"/>
      <c r="Z69" s="2"/>
      <c r="AA69" s="2"/>
    </row>
    <row r="70" spans="2:27" ht="15.75" customHeight="1" x14ac:dyDescent="0.25">
      <c r="B70" s="56" t="s">
        <v>63</v>
      </c>
      <c r="C70" s="37">
        <f>C67+C68</f>
        <v>114651200</v>
      </c>
      <c r="D70" s="11"/>
      <c r="E70" s="11"/>
      <c r="F70" s="57" t="s">
        <v>64</v>
      </c>
      <c r="G70" s="58"/>
      <c r="H70" s="58"/>
      <c r="I70" s="49"/>
      <c r="J70" s="13"/>
      <c r="K70" s="2"/>
      <c r="L70" s="2"/>
      <c r="M70" s="2"/>
      <c r="N70" s="2"/>
      <c r="O70" s="2"/>
      <c r="P70" s="2"/>
      <c r="Q70" s="2"/>
      <c r="R70" s="2"/>
      <c r="S70" s="2"/>
      <c r="T70" s="2"/>
      <c r="U70" s="2"/>
      <c r="V70" s="2"/>
      <c r="W70" s="2"/>
      <c r="X70" s="2"/>
      <c r="Y70" s="2"/>
      <c r="Z70" s="2"/>
      <c r="AA70" s="2"/>
    </row>
    <row r="71" spans="2:27" ht="15.75" customHeight="1" x14ac:dyDescent="0.25">
      <c r="B71" s="56" t="s">
        <v>65</v>
      </c>
      <c r="C71" s="59"/>
      <c r="D71" s="11"/>
      <c r="E71" s="11"/>
      <c r="F71" s="57" t="s">
        <v>66</v>
      </c>
      <c r="G71" s="58"/>
      <c r="H71" s="58"/>
      <c r="I71" s="58"/>
      <c r="J71" s="13"/>
      <c r="K71" s="2"/>
      <c r="L71" s="2"/>
      <c r="M71" s="2"/>
      <c r="N71" s="2"/>
      <c r="O71" s="2"/>
      <c r="P71" s="2"/>
      <c r="Q71" s="2"/>
      <c r="R71" s="2"/>
      <c r="S71" s="2"/>
      <c r="T71" s="2"/>
      <c r="U71" s="2"/>
      <c r="V71" s="2"/>
      <c r="W71" s="2"/>
      <c r="X71" s="2"/>
      <c r="Y71" s="2"/>
      <c r="Z71" s="2"/>
      <c r="AA71" s="2"/>
    </row>
    <row r="72" spans="2:27" ht="15.75" customHeight="1" x14ac:dyDescent="0.25">
      <c r="B72" s="56" t="s">
        <v>67</v>
      </c>
      <c r="C72" s="37">
        <f>C70*C71</f>
        <v>0</v>
      </c>
      <c r="D72" s="11"/>
      <c r="E72" s="11"/>
      <c r="F72" s="11"/>
      <c r="G72" s="60"/>
      <c r="H72" s="60"/>
      <c r="I72" s="60"/>
      <c r="J72" s="13"/>
      <c r="K72" s="2"/>
      <c r="L72" s="2"/>
      <c r="M72" s="2"/>
      <c r="N72" s="2"/>
      <c r="O72" s="2"/>
      <c r="P72" s="2"/>
      <c r="Q72" s="2"/>
      <c r="R72" s="2"/>
      <c r="S72" s="2"/>
      <c r="T72" s="2"/>
      <c r="U72" s="2"/>
      <c r="V72" s="2"/>
      <c r="W72" s="2"/>
      <c r="X72" s="2"/>
      <c r="Y72" s="2"/>
      <c r="Z72" s="2"/>
      <c r="AA72" s="2"/>
    </row>
    <row r="73" spans="2:27" ht="15.75" customHeight="1" x14ac:dyDescent="0.25">
      <c r="B73" s="56" t="s">
        <v>68</v>
      </c>
      <c r="C73" s="37">
        <f>(C70+C72)*10%</f>
        <v>11465120</v>
      </c>
      <c r="D73" s="11"/>
      <c r="E73" s="11"/>
      <c r="F73" s="11"/>
      <c r="G73" s="11"/>
      <c r="H73" s="40"/>
      <c r="I73" s="11"/>
      <c r="J73" s="13"/>
      <c r="K73" s="2"/>
      <c r="L73" s="2"/>
      <c r="M73" s="2"/>
      <c r="N73" s="2"/>
      <c r="O73" s="2"/>
      <c r="P73" s="2"/>
      <c r="Q73" s="2"/>
      <c r="R73" s="2"/>
      <c r="S73" s="2"/>
      <c r="T73" s="2"/>
      <c r="U73" s="2"/>
      <c r="V73" s="2"/>
      <c r="W73" s="2"/>
      <c r="X73" s="2"/>
      <c r="Y73" s="2"/>
      <c r="Z73" s="2"/>
      <c r="AA73" s="2"/>
    </row>
    <row r="74" spans="2:27" ht="15.75" customHeight="1" x14ac:dyDescent="0.25">
      <c r="B74" s="56" t="s">
        <v>69</v>
      </c>
      <c r="C74" s="46">
        <f>C73*19%</f>
        <v>2178372.7999999998</v>
      </c>
      <c r="D74" s="61"/>
      <c r="E74" s="11"/>
      <c r="F74" s="11"/>
      <c r="G74" s="62"/>
      <c r="H74" s="40"/>
      <c r="I74" s="11"/>
      <c r="J74" s="11"/>
      <c r="K74" s="2"/>
      <c r="L74" s="2"/>
      <c r="M74" s="2"/>
      <c r="N74" s="2"/>
      <c r="O74" s="2"/>
      <c r="P74" s="2"/>
      <c r="Q74" s="2"/>
      <c r="R74" s="2"/>
      <c r="S74" s="2"/>
      <c r="T74" s="2"/>
      <c r="U74" s="2"/>
      <c r="V74" s="2"/>
      <c r="W74" s="2"/>
      <c r="X74" s="2"/>
      <c r="Y74" s="2"/>
      <c r="Z74" s="2"/>
      <c r="AA74" s="2"/>
    </row>
    <row r="75" spans="2:27" ht="15.75" customHeight="1" x14ac:dyDescent="0.25">
      <c r="B75" s="63" t="s">
        <v>70</v>
      </c>
      <c r="C75" s="64">
        <f>C70+C72+C74</f>
        <v>116829572.8</v>
      </c>
      <c r="D75" s="11"/>
      <c r="E75" s="11"/>
      <c r="F75" s="11"/>
      <c r="G75" s="11"/>
      <c r="H75" s="11"/>
      <c r="I75" s="11"/>
      <c r="J75" s="11"/>
      <c r="K75" s="2"/>
      <c r="L75" s="2"/>
      <c r="M75" s="2"/>
      <c r="N75" s="2"/>
      <c r="O75" s="2"/>
      <c r="P75" s="2"/>
      <c r="Q75" s="2"/>
      <c r="R75" s="2"/>
      <c r="S75" s="2"/>
      <c r="T75" s="2"/>
      <c r="U75" s="2"/>
      <c r="V75" s="2"/>
      <c r="W75" s="2"/>
      <c r="X75" s="2"/>
      <c r="Y75" s="2"/>
      <c r="Z75" s="2"/>
      <c r="AA75" s="2"/>
    </row>
    <row r="76" spans="2:27" ht="15.75" customHeight="1" x14ac:dyDescent="0.25">
      <c r="B76" s="3"/>
      <c r="C76" s="11"/>
      <c r="D76" s="11"/>
      <c r="E76" s="6"/>
      <c r="F76" s="12"/>
      <c r="G76" s="12"/>
      <c r="H76" s="12"/>
      <c r="I76" s="12"/>
      <c r="J76" s="12"/>
      <c r="K76" s="2"/>
      <c r="L76" s="2"/>
      <c r="M76" s="2"/>
      <c r="N76" s="2"/>
      <c r="O76" s="2"/>
      <c r="P76" s="2"/>
      <c r="Q76" s="2"/>
      <c r="R76" s="2"/>
      <c r="S76" s="2"/>
      <c r="T76" s="2"/>
      <c r="U76" s="2"/>
      <c r="V76" s="2"/>
      <c r="W76" s="2"/>
      <c r="X76" s="2"/>
      <c r="Y76" s="2"/>
      <c r="Z76" s="2"/>
      <c r="AA76" s="2"/>
    </row>
    <row r="77" spans="2:27" ht="15.75" customHeight="1" x14ac:dyDescent="0.25">
      <c r="B77" s="65" t="s">
        <v>71</v>
      </c>
      <c r="C77" s="66"/>
      <c r="D77" s="11"/>
      <c r="E77" s="11"/>
      <c r="F77" s="67"/>
      <c r="G77" s="67"/>
      <c r="H77" s="67"/>
      <c r="I77" s="67"/>
      <c r="J77" s="11"/>
      <c r="K77" s="2"/>
      <c r="L77" s="2"/>
      <c r="M77" s="2"/>
      <c r="N77" s="2"/>
      <c r="O77" s="2"/>
      <c r="P77" s="2"/>
      <c r="Q77" s="2"/>
      <c r="R77" s="2"/>
      <c r="S77" s="2"/>
      <c r="T77" s="2"/>
      <c r="U77" s="2"/>
      <c r="V77" s="2"/>
      <c r="W77" s="2"/>
      <c r="X77" s="2"/>
      <c r="Y77" s="2"/>
      <c r="Z77" s="2"/>
      <c r="AA77" s="2"/>
    </row>
    <row r="78" spans="2:27" ht="15.75" customHeight="1" x14ac:dyDescent="0.25">
      <c r="B78" s="189" t="s">
        <v>72</v>
      </c>
      <c r="C78" s="176"/>
      <c r="D78" s="176"/>
      <c r="E78" s="176"/>
      <c r="F78" s="176"/>
      <c r="G78" s="176"/>
      <c r="H78" s="176"/>
      <c r="I78" s="176"/>
      <c r="J78" s="177"/>
      <c r="K78" s="2"/>
      <c r="L78" s="2"/>
      <c r="M78" s="2"/>
      <c r="N78" s="2"/>
      <c r="O78" s="2"/>
      <c r="P78" s="2"/>
      <c r="Q78" s="2"/>
      <c r="R78" s="2"/>
      <c r="S78" s="2"/>
      <c r="T78" s="2"/>
      <c r="U78" s="2"/>
      <c r="V78" s="2"/>
      <c r="W78" s="2"/>
      <c r="X78" s="2"/>
      <c r="Y78" s="2"/>
      <c r="Z78" s="2"/>
      <c r="AA78" s="2"/>
    </row>
    <row r="79" spans="2:27" ht="46.5" customHeight="1" x14ac:dyDescent="0.25">
      <c r="B79" s="190" t="s">
        <v>73</v>
      </c>
      <c r="C79" s="176"/>
      <c r="D79" s="176"/>
      <c r="E79" s="176"/>
      <c r="F79" s="176"/>
      <c r="G79" s="176"/>
      <c r="H79" s="176"/>
      <c r="I79" s="176"/>
      <c r="J79" s="177"/>
      <c r="K79" s="2"/>
      <c r="L79" s="2"/>
      <c r="M79" s="2"/>
      <c r="N79" s="2"/>
      <c r="O79" s="2"/>
      <c r="P79" s="2"/>
      <c r="Q79" s="2"/>
      <c r="R79" s="2"/>
      <c r="S79" s="2"/>
      <c r="T79" s="2"/>
      <c r="U79" s="2"/>
      <c r="V79" s="2"/>
      <c r="W79" s="2"/>
      <c r="X79" s="2"/>
      <c r="Y79" s="2"/>
      <c r="Z79" s="2"/>
      <c r="AA79" s="2"/>
    </row>
    <row r="80" spans="2:27" ht="66.75" customHeight="1" x14ac:dyDescent="0.25">
      <c r="B80" s="190" t="s">
        <v>74</v>
      </c>
      <c r="C80" s="176"/>
      <c r="D80" s="176"/>
      <c r="E80" s="176"/>
      <c r="F80" s="176"/>
      <c r="G80" s="176"/>
      <c r="H80" s="176"/>
      <c r="I80" s="176"/>
      <c r="J80" s="177"/>
      <c r="K80" s="2"/>
      <c r="L80" s="2"/>
      <c r="M80" s="2"/>
      <c r="N80" s="2"/>
      <c r="O80" s="2"/>
      <c r="P80" s="2"/>
      <c r="Q80" s="2"/>
      <c r="R80" s="2"/>
      <c r="S80" s="2"/>
      <c r="T80" s="2"/>
      <c r="U80" s="2"/>
      <c r="V80" s="2"/>
      <c r="W80" s="2"/>
      <c r="X80" s="2"/>
      <c r="Y80" s="2"/>
      <c r="Z80" s="2"/>
      <c r="AA80" s="2"/>
    </row>
    <row r="81" spans="2:27" ht="39" customHeight="1" x14ac:dyDescent="0.25">
      <c r="B81" s="190" t="s">
        <v>75</v>
      </c>
      <c r="C81" s="176"/>
      <c r="D81" s="176"/>
      <c r="E81" s="176"/>
      <c r="F81" s="176"/>
      <c r="G81" s="176"/>
      <c r="H81" s="176"/>
      <c r="I81" s="176"/>
      <c r="J81" s="177"/>
      <c r="K81" s="2"/>
      <c r="L81" s="2"/>
      <c r="M81" s="2"/>
      <c r="N81" s="2"/>
      <c r="O81" s="2"/>
      <c r="P81" s="2"/>
      <c r="Q81" s="2"/>
      <c r="R81" s="2"/>
      <c r="S81" s="2"/>
      <c r="T81" s="2"/>
      <c r="U81" s="2"/>
      <c r="V81" s="2"/>
      <c r="W81" s="2"/>
      <c r="X81" s="2"/>
      <c r="Y81" s="2"/>
      <c r="Z81" s="2"/>
      <c r="AA81" s="2"/>
    </row>
    <row r="82" spans="2:27" ht="32.25" customHeight="1" x14ac:dyDescent="0.25">
      <c r="B82" s="175" t="s">
        <v>76</v>
      </c>
      <c r="C82" s="176"/>
      <c r="D82" s="176"/>
      <c r="E82" s="176"/>
      <c r="F82" s="176"/>
      <c r="G82" s="176"/>
      <c r="H82" s="176"/>
      <c r="I82" s="176"/>
      <c r="J82" s="177"/>
      <c r="K82" s="2"/>
      <c r="L82" s="2"/>
      <c r="M82" s="2"/>
      <c r="N82" s="2"/>
      <c r="O82" s="2"/>
      <c r="P82" s="2"/>
      <c r="Q82" s="2"/>
      <c r="R82" s="2"/>
      <c r="S82" s="2"/>
      <c r="T82" s="2"/>
      <c r="U82" s="2"/>
      <c r="V82" s="2"/>
      <c r="W82" s="2"/>
      <c r="X82" s="2"/>
      <c r="Y82" s="2"/>
      <c r="Z82" s="2"/>
      <c r="AA82" s="2"/>
    </row>
    <row r="83" spans="2:27" ht="15.75" x14ac:dyDescent="0.25">
      <c r="B83" s="175" t="s">
        <v>172</v>
      </c>
      <c r="C83" s="176"/>
      <c r="D83" s="176"/>
      <c r="E83" s="176"/>
      <c r="F83" s="176"/>
      <c r="G83" s="176"/>
      <c r="H83" s="176"/>
      <c r="I83" s="176"/>
      <c r="J83" s="177"/>
      <c r="K83" s="2"/>
      <c r="L83" s="2"/>
      <c r="M83" s="2"/>
      <c r="N83" s="2"/>
      <c r="O83" s="2"/>
      <c r="P83" s="2"/>
      <c r="Q83" s="2"/>
      <c r="R83" s="2"/>
      <c r="S83" s="2"/>
      <c r="T83" s="2"/>
      <c r="U83" s="2"/>
      <c r="V83" s="2"/>
      <c r="W83" s="2"/>
      <c r="X83" s="2"/>
      <c r="Y83" s="2"/>
      <c r="Z83" s="2"/>
      <c r="AA83" s="2"/>
    </row>
    <row r="84" spans="2:27" ht="15.75" customHeight="1" x14ac:dyDescent="0.25">
      <c r="B84" s="175" t="s">
        <v>77</v>
      </c>
      <c r="C84" s="176"/>
      <c r="D84" s="176"/>
      <c r="E84" s="176"/>
      <c r="F84" s="176"/>
      <c r="G84" s="176"/>
      <c r="H84" s="176"/>
      <c r="I84" s="176"/>
      <c r="J84" s="177"/>
      <c r="K84" s="2"/>
      <c r="L84" s="2"/>
      <c r="M84" s="2"/>
      <c r="N84" s="2"/>
      <c r="O84" s="2"/>
      <c r="P84" s="2"/>
      <c r="Q84" s="2"/>
      <c r="R84" s="2"/>
      <c r="S84" s="2"/>
      <c r="T84" s="2"/>
      <c r="U84" s="2"/>
      <c r="V84" s="2"/>
      <c r="W84" s="2"/>
      <c r="X84" s="2"/>
      <c r="Y84" s="2"/>
      <c r="Z84" s="2"/>
      <c r="AA84" s="2"/>
    </row>
    <row r="85" spans="2:27" ht="15.75" customHeight="1" x14ac:dyDescent="0.25">
      <c r="B85" s="175" t="s">
        <v>78</v>
      </c>
      <c r="C85" s="176"/>
      <c r="D85" s="176"/>
      <c r="E85" s="176"/>
      <c r="F85" s="176"/>
      <c r="G85" s="176"/>
      <c r="H85" s="176"/>
      <c r="I85" s="176"/>
      <c r="J85" s="177"/>
      <c r="K85" s="2"/>
      <c r="L85" s="2"/>
      <c r="M85" s="2"/>
      <c r="N85" s="2"/>
      <c r="O85" s="2"/>
      <c r="P85" s="2"/>
      <c r="Q85" s="2"/>
      <c r="R85" s="2"/>
      <c r="S85" s="2"/>
      <c r="T85" s="2"/>
      <c r="U85" s="2"/>
      <c r="V85" s="2"/>
      <c r="W85" s="2"/>
      <c r="X85" s="2"/>
      <c r="Y85" s="2"/>
      <c r="Z85" s="2"/>
      <c r="AA85" s="2"/>
    </row>
    <row r="86" spans="2:27" ht="15.75" customHeight="1" x14ac:dyDescent="0.25">
      <c r="B86" s="2"/>
      <c r="C86" s="2"/>
      <c r="D86" s="2"/>
      <c r="E86" s="2"/>
      <c r="F86" s="2"/>
      <c r="G86" s="2"/>
      <c r="H86" s="2"/>
      <c r="I86" s="2"/>
      <c r="J86" s="2"/>
      <c r="K86" s="2"/>
      <c r="L86" s="2"/>
      <c r="M86" s="2"/>
      <c r="N86" s="2"/>
      <c r="O86" s="2"/>
      <c r="P86" s="2"/>
      <c r="Q86" s="2"/>
      <c r="R86" s="2"/>
      <c r="S86" s="2"/>
      <c r="T86" s="2"/>
      <c r="U86" s="2"/>
      <c r="V86" s="2"/>
      <c r="W86" s="2"/>
      <c r="X86" s="2"/>
      <c r="Y86" s="2"/>
      <c r="Z86" s="2"/>
      <c r="AA86" s="2"/>
    </row>
    <row r="87" spans="2:27" ht="15.75" customHeight="1" x14ac:dyDescent="0.25">
      <c r="B87" s="2"/>
      <c r="C87" s="2"/>
      <c r="D87" s="2"/>
      <c r="E87" s="2"/>
      <c r="F87" s="2"/>
      <c r="G87" s="2"/>
      <c r="H87" s="2"/>
      <c r="I87" s="2"/>
      <c r="J87" s="2"/>
      <c r="K87" s="2"/>
      <c r="L87" s="2"/>
      <c r="M87" s="2"/>
      <c r="N87" s="2"/>
      <c r="O87" s="2"/>
      <c r="P87" s="2"/>
      <c r="Q87" s="2"/>
      <c r="R87" s="2"/>
      <c r="S87" s="2"/>
      <c r="T87" s="2"/>
      <c r="U87" s="2"/>
      <c r="V87" s="2"/>
      <c r="W87" s="2"/>
      <c r="X87" s="2"/>
      <c r="Y87" s="2"/>
      <c r="Z87" s="2"/>
      <c r="AA87" s="2"/>
    </row>
    <row r="88" spans="2:27" ht="15.75" customHeight="1" x14ac:dyDescent="0.25">
      <c r="B88" s="2"/>
      <c r="C88" s="2"/>
      <c r="D88" s="2"/>
      <c r="E88" s="2"/>
      <c r="F88" s="2"/>
      <c r="G88" s="2"/>
      <c r="H88" s="2"/>
      <c r="I88" s="2"/>
      <c r="J88" s="2"/>
      <c r="K88" s="2"/>
      <c r="L88" s="2"/>
      <c r="M88" s="2"/>
      <c r="N88" s="2"/>
      <c r="O88" s="2"/>
      <c r="P88" s="2"/>
      <c r="Q88" s="2"/>
      <c r="R88" s="2"/>
      <c r="S88" s="2"/>
      <c r="T88" s="2"/>
      <c r="U88" s="2"/>
      <c r="V88" s="2"/>
      <c r="W88" s="2"/>
      <c r="X88" s="2"/>
      <c r="Y88" s="2"/>
      <c r="Z88" s="2"/>
      <c r="AA88" s="2"/>
    </row>
    <row r="89" spans="2:27" ht="15.75" customHeight="1" x14ac:dyDescent="0.25">
      <c r="B89" s="2"/>
      <c r="C89" s="2"/>
      <c r="D89" s="2"/>
      <c r="E89" s="2"/>
      <c r="F89" s="2"/>
      <c r="G89" s="2"/>
      <c r="H89" s="2"/>
      <c r="I89" s="2"/>
      <c r="J89" s="2"/>
      <c r="K89" s="2"/>
      <c r="L89" s="2"/>
      <c r="M89" s="2"/>
      <c r="N89" s="2"/>
      <c r="O89" s="2"/>
      <c r="P89" s="2"/>
      <c r="Q89" s="2"/>
      <c r="R89" s="2"/>
      <c r="S89" s="2"/>
      <c r="T89" s="2"/>
      <c r="U89" s="2"/>
      <c r="V89" s="2"/>
      <c r="W89" s="2"/>
      <c r="X89" s="2"/>
      <c r="Y89" s="2"/>
      <c r="Z89" s="2"/>
      <c r="AA89" s="2"/>
    </row>
    <row r="90" spans="2:27" ht="15.75" customHeight="1" x14ac:dyDescent="0.25">
      <c r="B90" s="2"/>
      <c r="C90" s="2"/>
      <c r="D90" s="2"/>
      <c r="E90" s="2"/>
      <c r="F90" s="2"/>
      <c r="G90" s="2"/>
      <c r="H90" s="2"/>
      <c r="I90" s="2"/>
      <c r="J90" s="2"/>
      <c r="K90" s="2"/>
      <c r="L90" s="2"/>
      <c r="M90" s="2"/>
      <c r="N90" s="2"/>
      <c r="O90" s="2"/>
      <c r="P90" s="2"/>
      <c r="Q90" s="2"/>
      <c r="R90" s="2"/>
      <c r="S90" s="2"/>
      <c r="T90" s="2"/>
      <c r="U90" s="2"/>
      <c r="V90" s="2"/>
      <c r="W90" s="2"/>
      <c r="X90" s="2"/>
      <c r="Y90" s="2"/>
      <c r="Z90" s="2"/>
      <c r="AA90" s="2"/>
    </row>
    <row r="91" spans="2:27" ht="15.75" customHeight="1" x14ac:dyDescent="0.25">
      <c r="B91" s="2"/>
      <c r="C91" s="2"/>
      <c r="D91" s="2"/>
      <c r="E91" s="2"/>
      <c r="F91" s="2"/>
      <c r="G91" s="2"/>
      <c r="H91" s="2"/>
      <c r="I91" s="2"/>
      <c r="J91" s="2"/>
      <c r="K91" s="2"/>
      <c r="L91" s="2"/>
      <c r="M91" s="2"/>
      <c r="N91" s="2"/>
      <c r="O91" s="2"/>
      <c r="P91" s="2"/>
      <c r="Q91" s="2"/>
      <c r="R91" s="2"/>
      <c r="S91" s="2"/>
      <c r="T91" s="2"/>
      <c r="U91" s="2"/>
      <c r="V91" s="2"/>
      <c r="W91" s="2"/>
      <c r="X91" s="2"/>
      <c r="Y91" s="2"/>
      <c r="Z91" s="2"/>
      <c r="AA91" s="2"/>
    </row>
    <row r="92" spans="2:27" ht="15.75" customHeight="1" x14ac:dyDescent="0.25">
      <c r="B92" s="2"/>
      <c r="C92" s="2"/>
      <c r="D92" s="2"/>
      <c r="E92" s="2"/>
      <c r="F92" s="2"/>
      <c r="G92" s="2"/>
      <c r="H92" s="2"/>
      <c r="I92" s="2"/>
      <c r="J92" s="2"/>
      <c r="K92" s="2"/>
      <c r="L92" s="2"/>
      <c r="M92" s="2"/>
      <c r="N92" s="2"/>
      <c r="O92" s="2"/>
      <c r="P92" s="2"/>
      <c r="Q92" s="2"/>
      <c r="R92" s="2"/>
      <c r="S92" s="2"/>
      <c r="T92" s="2"/>
      <c r="U92" s="2"/>
      <c r="V92" s="2"/>
      <c r="W92" s="2"/>
      <c r="X92" s="2"/>
      <c r="Y92" s="2"/>
      <c r="Z92" s="2"/>
      <c r="AA92" s="2"/>
    </row>
    <row r="93" spans="2:27" ht="15.75" customHeight="1" x14ac:dyDescent="0.25">
      <c r="B93" s="2"/>
      <c r="C93" s="2"/>
      <c r="D93" s="2"/>
      <c r="E93" s="2"/>
      <c r="F93" s="2"/>
      <c r="G93" s="2"/>
      <c r="H93" s="2"/>
      <c r="I93" s="2"/>
      <c r="J93" s="2"/>
      <c r="K93" s="2"/>
      <c r="L93" s="2"/>
      <c r="M93" s="2"/>
      <c r="N93" s="2"/>
      <c r="O93" s="2"/>
      <c r="P93" s="2"/>
      <c r="Q93" s="2"/>
      <c r="R93" s="2"/>
      <c r="S93" s="2"/>
      <c r="T93" s="2"/>
      <c r="U93" s="2"/>
      <c r="V93" s="2"/>
      <c r="W93" s="2"/>
      <c r="X93" s="2"/>
      <c r="Y93" s="2"/>
      <c r="Z93" s="2"/>
      <c r="AA93" s="2"/>
    </row>
    <row r="94" spans="2:27" ht="15.75" customHeight="1" x14ac:dyDescent="0.25">
      <c r="B94" s="2"/>
      <c r="C94" s="2"/>
      <c r="D94" s="2"/>
      <c r="E94" s="2"/>
      <c r="F94" s="2"/>
      <c r="G94" s="2"/>
      <c r="H94" s="2"/>
      <c r="I94" s="2"/>
      <c r="J94" s="2"/>
      <c r="K94" s="2"/>
      <c r="L94" s="2"/>
      <c r="M94" s="2"/>
      <c r="N94" s="2"/>
      <c r="O94" s="2"/>
      <c r="P94" s="2"/>
      <c r="Q94" s="2"/>
      <c r="R94" s="2"/>
      <c r="S94" s="2"/>
      <c r="T94" s="2"/>
      <c r="U94" s="2"/>
      <c r="V94" s="2"/>
      <c r="W94" s="2"/>
      <c r="X94" s="2"/>
      <c r="Y94" s="2"/>
      <c r="Z94" s="2"/>
      <c r="AA94" s="2"/>
    </row>
    <row r="95" spans="2:27" ht="15.75" customHeight="1" x14ac:dyDescent="0.25">
      <c r="B95" s="2"/>
      <c r="C95" s="2"/>
      <c r="D95" s="2"/>
      <c r="E95" s="2"/>
      <c r="F95" s="2"/>
      <c r="G95" s="2"/>
      <c r="H95" s="2"/>
      <c r="I95" s="2"/>
      <c r="J95" s="2"/>
      <c r="K95" s="2"/>
      <c r="L95" s="2"/>
      <c r="M95" s="2"/>
      <c r="N95" s="2"/>
      <c r="O95" s="2"/>
      <c r="P95" s="2"/>
      <c r="Q95" s="2"/>
      <c r="R95" s="2"/>
      <c r="S95" s="2"/>
      <c r="T95" s="2"/>
      <c r="U95" s="2"/>
      <c r="V95" s="2"/>
      <c r="W95" s="2"/>
      <c r="X95" s="2"/>
      <c r="Y95" s="2"/>
      <c r="Z95" s="2"/>
      <c r="AA95" s="2"/>
    </row>
    <row r="96" spans="2:27" ht="15.75" customHeight="1" x14ac:dyDescent="0.25">
      <c r="B96" s="2"/>
      <c r="C96" s="2"/>
      <c r="D96" s="2"/>
      <c r="E96" s="2"/>
      <c r="F96" s="2"/>
      <c r="G96" s="2"/>
      <c r="H96" s="2"/>
      <c r="I96" s="2"/>
      <c r="J96" s="2"/>
      <c r="K96" s="2"/>
      <c r="L96" s="2"/>
      <c r="M96" s="2"/>
      <c r="N96" s="2"/>
      <c r="O96" s="2"/>
      <c r="P96" s="2"/>
      <c r="Q96" s="2"/>
      <c r="R96" s="2"/>
      <c r="S96" s="2"/>
      <c r="T96" s="2"/>
      <c r="U96" s="2"/>
      <c r="V96" s="2"/>
      <c r="W96" s="2"/>
      <c r="X96" s="2"/>
      <c r="Y96" s="2"/>
      <c r="Z96" s="2"/>
      <c r="AA96" s="2"/>
    </row>
    <row r="97" spans="2:27" ht="15.75" customHeight="1" x14ac:dyDescent="0.25">
      <c r="B97" s="2"/>
      <c r="C97" s="2"/>
      <c r="D97" s="2"/>
      <c r="E97" s="2"/>
      <c r="F97" s="2"/>
      <c r="G97" s="2"/>
      <c r="H97" s="2"/>
      <c r="I97" s="2"/>
      <c r="J97" s="2"/>
      <c r="K97" s="2"/>
      <c r="L97" s="2"/>
      <c r="M97" s="2"/>
      <c r="N97" s="2"/>
      <c r="O97" s="2"/>
      <c r="P97" s="2"/>
      <c r="Q97" s="2"/>
      <c r="R97" s="2"/>
      <c r="S97" s="2"/>
      <c r="T97" s="2"/>
      <c r="U97" s="2"/>
      <c r="V97" s="2"/>
      <c r="W97" s="2"/>
      <c r="X97" s="2"/>
      <c r="Y97" s="2"/>
      <c r="Z97" s="2"/>
      <c r="AA97" s="2"/>
    </row>
    <row r="98" spans="2:27" ht="15.75" customHeight="1" x14ac:dyDescent="0.25">
      <c r="B98" s="2"/>
      <c r="C98" s="2"/>
      <c r="D98" s="2"/>
      <c r="E98" s="2"/>
      <c r="F98" s="2"/>
      <c r="G98" s="2"/>
      <c r="H98" s="2"/>
      <c r="I98" s="2"/>
      <c r="J98" s="2"/>
      <c r="K98" s="2"/>
      <c r="L98" s="2"/>
      <c r="M98" s="2"/>
      <c r="N98" s="2"/>
      <c r="O98" s="2"/>
      <c r="P98" s="2"/>
      <c r="Q98" s="2"/>
      <c r="R98" s="2"/>
      <c r="S98" s="2"/>
      <c r="T98" s="2"/>
      <c r="U98" s="2"/>
      <c r="V98" s="2"/>
      <c r="W98" s="2"/>
      <c r="X98" s="2"/>
      <c r="Y98" s="2"/>
      <c r="Z98" s="2"/>
      <c r="AA98" s="2"/>
    </row>
    <row r="99" spans="2:27" ht="15.75" customHeight="1" x14ac:dyDescent="0.25">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2:27" ht="15.75" customHeight="1" x14ac:dyDescent="0.2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2:27" ht="15.75" customHeight="1" x14ac:dyDescent="0.2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2:27" ht="15.75" customHeight="1" x14ac:dyDescent="0.2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2:27" ht="15.75" customHeight="1" x14ac:dyDescent="0.2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2:27" ht="15.75" customHeight="1" x14ac:dyDescent="0.2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2:27" ht="15.75" customHeight="1" x14ac:dyDescent="0.2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2:27" ht="15.75" customHeight="1" x14ac:dyDescent="0.2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2:27" ht="15.75" customHeight="1" x14ac:dyDescent="0.2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ht="15.75" customHeight="1" x14ac:dyDescent="0.2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2:27" ht="15.75" customHeight="1" x14ac:dyDescent="0.2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2:27" ht="15.75" customHeight="1" x14ac:dyDescent="0.2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2:27" ht="15.75" customHeight="1" x14ac:dyDescent="0.2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2:27" ht="15.75" customHeight="1" x14ac:dyDescent="0.2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2:27" ht="15.75" customHeight="1" x14ac:dyDescent="0.2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2:27" ht="15.75" customHeight="1" x14ac:dyDescent="0.2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2:27" ht="15.75" customHeight="1" x14ac:dyDescent="0.2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2:27" ht="15.75" customHeight="1" x14ac:dyDescent="0.2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2:27" ht="15.75" customHeight="1" x14ac:dyDescent="0.2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2:27" ht="15.75" customHeight="1" x14ac:dyDescent="0.2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2:27" ht="15.75" customHeight="1" x14ac:dyDescent="0.2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2:27" ht="15.75" customHeight="1" x14ac:dyDescent="0.2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ht="15.75" customHeight="1" x14ac:dyDescent="0.2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2:27" ht="15.75" customHeight="1" x14ac:dyDescent="0.2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2:27" ht="15.75" customHeight="1" x14ac:dyDescent="0.2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2:27" ht="15.75" customHeight="1" x14ac:dyDescent="0.2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2:27" ht="15.75" customHeight="1" x14ac:dyDescent="0.2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2:27" ht="15.75" customHeight="1" x14ac:dyDescent="0.2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2:27" ht="15.75" customHeight="1" x14ac:dyDescent="0.2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2:27" ht="15.75" customHeight="1" x14ac:dyDescent="0.2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2:27" ht="15.75" customHeight="1" x14ac:dyDescent="0.2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ht="15.75" customHeight="1" x14ac:dyDescent="0.2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2:27" ht="15.75" customHeight="1" x14ac:dyDescent="0.2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2:27" ht="15.75" customHeight="1" x14ac:dyDescent="0.2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2:27" ht="15.75" customHeight="1" x14ac:dyDescent="0.2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2:27" ht="15.75" customHeight="1" x14ac:dyDescent="0.2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2:27" ht="15.75" customHeight="1" x14ac:dyDescent="0.2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2:27" ht="15.75" customHeight="1" x14ac:dyDescent="0.2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2:27" ht="15.75" customHeight="1" x14ac:dyDescent="0.25">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ht="15.75" customHeight="1" x14ac:dyDescent="0.25">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2:27" ht="15.75" customHeight="1" x14ac:dyDescent="0.25">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2:27" ht="15.75" customHeight="1" x14ac:dyDescent="0.25">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2:27" ht="15.75" customHeight="1" x14ac:dyDescent="0.25">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2:27" ht="15.75" customHeight="1" x14ac:dyDescent="0.25">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2:27" ht="15.75" customHeight="1" x14ac:dyDescent="0.25">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2:27" ht="15.75" customHeight="1" x14ac:dyDescent="0.25">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2:27" ht="15.75" customHeight="1" x14ac:dyDescent="0.25">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2:27" ht="15.75" customHeight="1" x14ac:dyDescent="0.25">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2:27" ht="15.75" customHeight="1" x14ac:dyDescent="0.25">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2:27" ht="15.75" customHeight="1" x14ac:dyDescent="0.25">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2:27" ht="15.75" customHeight="1" x14ac:dyDescent="0.25">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2:27" ht="15.75" customHeight="1" x14ac:dyDescent="0.2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ht="15.75" customHeight="1" x14ac:dyDescent="0.25">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2:27" ht="15.75" customHeight="1" x14ac:dyDescent="0.25">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2:27" ht="15.75" customHeight="1" x14ac:dyDescent="0.25">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2:27" ht="15.75" customHeight="1" x14ac:dyDescent="0.25">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2:27" ht="15.75" customHeight="1" x14ac:dyDescent="0.25">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2:27" ht="15.75" customHeight="1" x14ac:dyDescent="0.25">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2:27" ht="15.75" customHeight="1" x14ac:dyDescent="0.25">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2:27" ht="15.75" customHeight="1" x14ac:dyDescent="0.25">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2:27" ht="15.75" customHeight="1" x14ac:dyDescent="0.25">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ht="15.75" customHeight="1" x14ac:dyDescent="0.25">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2:27" ht="15.75" customHeight="1" x14ac:dyDescent="0.25">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2:27" ht="15.75" customHeight="1" x14ac:dyDescent="0.25">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2:27" ht="15.75" customHeight="1" x14ac:dyDescent="0.25">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2:27" ht="15.75" customHeight="1" x14ac:dyDescent="0.25">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2:27" ht="15.75" customHeight="1" x14ac:dyDescent="0.25">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2:27" ht="15.75" customHeight="1" x14ac:dyDescent="0.25">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2:27" ht="15.75" customHeight="1" x14ac:dyDescent="0.25">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ht="15.75" customHeight="1" x14ac:dyDescent="0.25">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2:27" ht="15.75" customHeight="1" x14ac:dyDescent="0.25">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2:27" ht="15.75" customHeight="1" x14ac:dyDescent="0.25">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2:27" ht="15.75" customHeight="1" x14ac:dyDescent="0.25">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2:27" ht="15.75" customHeight="1" x14ac:dyDescent="0.25">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2:27" ht="15.75" customHeight="1" x14ac:dyDescent="0.25">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2:27" ht="15.75" customHeight="1" x14ac:dyDescent="0.25">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2:27" ht="15.75" customHeight="1" x14ac:dyDescent="0.25">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2:27" ht="15.75" customHeight="1" x14ac:dyDescent="0.25">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2:27" ht="15.75" customHeight="1" x14ac:dyDescent="0.25">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2:27" ht="15.75" customHeight="1" x14ac:dyDescent="0.25">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2:27" ht="15.75" customHeight="1" x14ac:dyDescent="0.25">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2:27" ht="15.75" customHeight="1" x14ac:dyDescent="0.25">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ht="15.75" customHeight="1" x14ac:dyDescent="0.25">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2:27" ht="15.75" customHeight="1" x14ac:dyDescent="0.25">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2:27" ht="15.75" customHeight="1" x14ac:dyDescent="0.25">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2:27" ht="15.75" customHeight="1" x14ac:dyDescent="0.25">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2:27" ht="15.75" customHeight="1" x14ac:dyDescent="0.25">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2:27" ht="15.75" customHeight="1" x14ac:dyDescent="0.25">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2:27" ht="15.75" customHeight="1" x14ac:dyDescent="0.25">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2:27" ht="15.75" customHeight="1" x14ac:dyDescent="0.25">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2:27" ht="15.75" customHeight="1" x14ac:dyDescent="0.25">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ht="15.75" customHeight="1" x14ac:dyDescent="0.25">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2:27" ht="15.75" customHeight="1" x14ac:dyDescent="0.25">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2:27" ht="15.75" customHeight="1" x14ac:dyDescent="0.25">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2:27" ht="15.75" customHeight="1" x14ac:dyDescent="0.25">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2:27" ht="15.75" customHeight="1" x14ac:dyDescent="0.25">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2:27" ht="15.75" customHeight="1" x14ac:dyDescent="0.25">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2:27" ht="15.75" customHeight="1" x14ac:dyDescent="0.25">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2:27" ht="15.75" customHeight="1" x14ac:dyDescent="0.25">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2:27" ht="15.75" customHeight="1" x14ac:dyDescent="0.25">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ht="15.75" customHeight="1" x14ac:dyDescent="0.25">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2:27" ht="15.75" customHeight="1" x14ac:dyDescent="0.25">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2:27" ht="15.75" customHeight="1" x14ac:dyDescent="0.25">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2:27" ht="15.75" customHeight="1" x14ac:dyDescent="0.25">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2:27" ht="15.75" customHeight="1" x14ac:dyDescent="0.25">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2:27" ht="15.75" customHeight="1" x14ac:dyDescent="0.25">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2:27" ht="15.75" customHeight="1" x14ac:dyDescent="0.25">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2:27" ht="15.75" customHeight="1" x14ac:dyDescent="0.25">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2:27" ht="15.75" customHeight="1" x14ac:dyDescent="0.25">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2:27" ht="15.75" customHeight="1" x14ac:dyDescent="0.25">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2:27" ht="15.75" customHeight="1" x14ac:dyDescent="0.25">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2:27" ht="15.75" customHeight="1" x14ac:dyDescent="0.25">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2:27" ht="15.75" customHeight="1" x14ac:dyDescent="0.25">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2:27" ht="15.75" customHeight="1" x14ac:dyDescent="0.25">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2:27" ht="15.75" customHeight="1" x14ac:dyDescent="0.25">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2:27" ht="15.75" customHeight="1" x14ac:dyDescent="0.25">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2:27" ht="15.75" customHeight="1" x14ac:dyDescent="0.25">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2:27" ht="15.75" customHeight="1" x14ac:dyDescent="0.25">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2:27" ht="15.75" customHeight="1" x14ac:dyDescent="0.25">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2:27" ht="15.75" customHeight="1" x14ac:dyDescent="0.25">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2:27" ht="15.75" customHeight="1" x14ac:dyDescent="0.25">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2:27" ht="15.75" customHeight="1" x14ac:dyDescent="0.25">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2:27" ht="15.75" customHeight="1" x14ac:dyDescent="0.2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2:27" ht="15.75" customHeight="1" x14ac:dyDescent="0.2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2:27" ht="15.75" customHeight="1" x14ac:dyDescent="0.25">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2:27" ht="15.75" customHeight="1" x14ac:dyDescent="0.2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2:27" ht="15.75" customHeight="1" x14ac:dyDescent="0.25">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2:27" ht="15.75" customHeight="1" x14ac:dyDescent="0.25">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2:27" ht="15.75" customHeight="1" x14ac:dyDescent="0.25">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2:27" ht="15.75" customHeight="1" x14ac:dyDescent="0.25">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2:27" ht="15.75" customHeight="1" x14ac:dyDescent="0.25">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2:27" ht="15.75" customHeight="1" x14ac:dyDescent="0.25">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2:27" ht="15.75" customHeight="1" x14ac:dyDescent="0.25">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2:27" ht="15.75" customHeight="1" x14ac:dyDescent="0.2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2:27" ht="15.75" customHeight="1" x14ac:dyDescent="0.2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2:27" ht="15.75" customHeight="1" x14ac:dyDescent="0.25">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2:27" ht="15.75" customHeight="1" x14ac:dyDescent="0.2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2:27" ht="15.75" customHeight="1" x14ac:dyDescent="0.25">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2:27" ht="15.75" customHeight="1" x14ac:dyDescent="0.25">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2:27" ht="15.75" customHeight="1" x14ac:dyDescent="0.25">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2:27" ht="15.75" customHeight="1" x14ac:dyDescent="0.25">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2:27" ht="15.75" customHeight="1" x14ac:dyDescent="0.25">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2:27" ht="15.75" customHeight="1" x14ac:dyDescent="0.25">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2:27" ht="15.75" customHeight="1" x14ac:dyDescent="0.25">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2:27" ht="15.75" customHeight="1" x14ac:dyDescent="0.25">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2:27" ht="15.75" customHeight="1" x14ac:dyDescent="0.25">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2:27" ht="15.75" customHeight="1" x14ac:dyDescent="0.25">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2:27" ht="15.75" customHeight="1" x14ac:dyDescent="0.25">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2:27" ht="15.75" customHeight="1" x14ac:dyDescent="0.25">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2:27" ht="15.75" customHeight="1" x14ac:dyDescent="0.25">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2:27" ht="15.75" customHeight="1" x14ac:dyDescent="0.25">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2:27" ht="15.75" customHeight="1" x14ac:dyDescent="0.25">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2:27" ht="15.75" customHeight="1" x14ac:dyDescent="0.25">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2:27" ht="15.75" customHeight="1" x14ac:dyDescent="0.25">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2:27" ht="15.75" customHeight="1" x14ac:dyDescent="0.25">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2:27" ht="15.75" customHeight="1" x14ac:dyDescent="0.25">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2:27" ht="15.75" customHeight="1" x14ac:dyDescent="0.2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2:27" ht="15.75" customHeight="1" x14ac:dyDescent="0.25">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2:27" ht="15.75" customHeight="1" x14ac:dyDescent="0.25">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2:27" ht="15.75" customHeight="1" x14ac:dyDescent="0.25">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2:27" ht="15.75" customHeight="1" x14ac:dyDescent="0.25">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2:27" ht="15.75" customHeight="1" x14ac:dyDescent="0.25">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2:27" ht="15.75" customHeight="1" x14ac:dyDescent="0.25">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2:27" ht="15.75" customHeight="1" x14ac:dyDescent="0.25">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2:27" ht="15.75" customHeight="1" x14ac:dyDescent="0.25">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2:27" ht="15.75" customHeight="1" x14ac:dyDescent="0.25">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2:27" ht="15.75" customHeight="1" x14ac:dyDescent="0.25">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2:27" ht="15.75" customHeight="1" x14ac:dyDescent="0.25">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2:27" ht="15.75" customHeight="1" x14ac:dyDescent="0.25">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2:27" ht="15.75" customHeight="1" x14ac:dyDescent="0.25">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2:27" ht="15.75" customHeight="1" x14ac:dyDescent="0.25">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2:27" ht="15.75" customHeight="1" x14ac:dyDescent="0.25">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2:27" ht="15.75" customHeight="1" x14ac:dyDescent="0.25">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2:27" ht="15.75" customHeight="1" x14ac:dyDescent="0.25">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2:27" ht="15.75" customHeight="1" x14ac:dyDescent="0.25">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2:27" ht="15.75" customHeight="1" x14ac:dyDescent="0.25">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2:27" ht="15.75" customHeight="1" x14ac:dyDescent="0.25">
      <c r="B275" s="2"/>
      <c r="C275" s="2"/>
      <c r="D275" s="2"/>
      <c r="E275" s="2"/>
      <c r="F275" s="6"/>
      <c r="G275" s="6"/>
      <c r="H275" s="6"/>
      <c r="I275" s="6"/>
      <c r="J275" s="2"/>
      <c r="K275" s="2"/>
      <c r="L275" s="2"/>
      <c r="M275" s="2"/>
      <c r="N275" s="2"/>
      <c r="O275" s="2"/>
      <c r="P275" s="2"/>
      <c r="Q275" s="2"/>
      <c r="R275" s="2"/>
      <c r="S275" s="2"/>
      <c r="T275" s="2"/>
      <c r="U275" s="2"/>
      <c r="V275" s="2"/>
      <c r="W275" s="2"/>
      <c r="X275" s="2"/>
      <c r="Y275" s="2"/>
      <c r="Z275" s="2"/>
      <c r="AA275" s="2"/>
    </row>
    <row r="276" spans="2:27" ht="15.75" customHeight="1" x14ac:dyDescent="0.25">
      <c r="B276" s="6"/>
      <c r="C276" s="6"/>
      <c r="D276" s="2"/>
      <c r="E276" s="2"/>
      <c r="F276" s="6"/>
      <c r="G276" s="6"/>
      <c r="H276" s="6"/>
      <c r="I276" s="6"/>
      <c r="J276" s="2"/>
      <c r="K276" s="2"/>
      <c r="L276" s="2"/>
      <c r="M276" s="2"/>
      <c r="N276" s="2"/>
      <c r="O276" s="2"/>
      <c r="P276" s="2"/>
      <c r="Q276" s="2"/>
      <c r="R276" s="2"/>
      <c r="S276" s="2"/>
      <c r="T276" s="2"/>
      <c r="U276" s="2"/>
      <c r="V276" s="2"/>
      <c r="W276" s="2"/>
      <c r="X276" s="2"/>
      <c r="Y276" s="2"/>
      <c r="Z276" s="2"/>
      <c r="AA276" s="2"/>
    </row>
    <row r="277" spans="2:27" ht="15.75" customHeight="1" x14ac:dyDescent="0.2">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row>
    <row r="278" spans="2:27" ht="15.75" customHeight="1" x14ac:dyDescent="0.2">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row>
    <row r="279" spans="2:27" ht="15.75" customHeight="1" x14ac:dyDescent="0.2">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row>
    <row r="280" spans="2:27" ht="15.75" customHeight="1" x14ac:dyDescent="0.2">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row>
    <row r="281" spans="2:27" ht="15.75" customHeight="1" x14ac:dyDescent="0.2">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row>
    <row r="282" spans="2:27" ht="15.75" customHeight="1" x14ac:dyDescent="0.2">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row>
    <row r="283" spans="2:27" ht="15.75" customHeight="1" x14ac:dyDescent="0.2">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row>
    <row r="284" spans="2:27" ht="15.75" customHeight="1" x14ac:dyDescent="0.2">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row>
    <row r="285" spans="2:27" ht="15.75" customHeight="1" x14ac:dyDescent="0.2">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row>
    <row r="286" spans="2:27" ht="15.75" customHeight="1" x14ac:dyDescent="0.2">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row>
    <row r="287" spans="2:27" ht="15.75" customHeight="1" x14ac:dyDescent="0.2">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row>
    <row r="288" spans="2:27" ht="15.75" customHeight="1" x14ac:dyDescent="0.2">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row>
    <row r="289" spans="2:27" ht="15.75" customHeight="1" x14ac:dyDescent="0.2">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row>
    <row r="290" spans="2:27" ht="15.75" customHeight="1" x14ac:dyDescent="0.2">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row>
    <row r="291" spans="2:27" ht="15.75" customHeight="1" x14ac:dyDescent="0.2">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row>
    <row r="292" spans="2:27" ht="15.75" customHeight="1" x14ac:dyDescent="0.2">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row>
    <row r="293" spans="2:27" ht="15.75" customHeight="1" x14ac:dyDescent="0.2">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row>
    <row r="294" spans="2:27" ht="15.75" customHeight="1" x14ac:dyDescent="0.2">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row>
    <row r="295" spans="2:27" ht="15.75" customHeight="1" x14ac:dyDescent="0.2">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row>
    <row r="296" spans="2:27" ht="15.75" customHeight="1" x14ac:dyDescent="0.2">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row>
    <row r="297" spans="2:27" ht="15.75" customHeight="1" x14ac:dyDescent="0.2">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row>
    <row r="298" spans="2:27" ht="15.75" customHeight="1" x14ac:dyDescent="0.2">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row>
    <row r="299" spans="2:27" ht="15.75" customHeight="1" x14ac:dyDescent="0.2">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row>
    <row r="300" spans="2:27" ht="15.75" customHeight="1" x14ac:dyDescent="0.2">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row>
    <row r="301" spans="2:27" ht="15.75" customHeight="1" x14ac:dyDescent="0.2">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row>
    <row r="302" spans="2:27" ht="15.75" customHeight="1" x14ac:dyDescent="0.2">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row>
    <row r="303" spans="2:27" ht="15.75" customHeight="1" x14ac:dyDescent="0.2">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row>
    <row r="304" spans="2:27" ht="15.75" customHeight="1" x14ac:dyDescent="0.2">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row>
    <row r="305" spans="2:27" ht="15.75" customHeight="1" x14ac:dyDescent="0.2">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row>
    <row r="306" spans="2:27" ht="15.75" customHeight="1" x14ac:dyDescent="0.2">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row>
    <row r="307" spans="2:27" ht="15.75" customHeight="1" x14ac:dyDescent="0.2">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row>
    <row r="308" spans="2:27" ht="15.75" customHeight="1" x14ac:dyDescent="0.2">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row>
    <row r="309" spans="2:27" ht="15.75" customHeight="1" x14ac:dyDescent="0.2">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row>
    <row r="310" spans="2:27" ht="15.75" customHeight="1" x14ac:dyDescent="0.2">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row>
    <row r="311" spans="2:27" ht="15.75" customHeight="1" x14ac:dyDescent="0.2">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row>
    <row r="312" spans="2:27" ht="15.75" customHeight="1" x14ac:dyDescent="0.2">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row>
    <row r="313" spans="2:27" ht="15.75" customHeight="1" x14ac:dyDescent="0.2">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row>
    <row r="314" spans="2:27" ht="15.75" customHeight="1" x14ac:dyDescent="0.2">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row>
    <row r="315" spans="2:27" ht="15.75" customHeight="1" x14ac:dyDescent="0.2">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row>
    <row r="316" spans="2:27" ht="15.75" customHeight="1" x14ac:dyDescent="0.2">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row>
    <row r="317" spans="2:27" ht="15.75" customHeight="1" x14ac:dyDescent="0.2">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row>
    <row r="318" spans="2:27" ht="15.75" customHeight="1" x14ac:dyDescent="0.2">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row>
    <row r="319" spans="2:27" ht="15.75" customHeight="1" x14ac:dyDescent="0.2">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row>
    <row r="320" spans="2:27" ht="15.75" customHeight="1" x14ac:dyDescent="0.2">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row>
    <row r="321" spans="2:27" ht="15.75" customHeight="1" x14ac:dyDescent="0.2">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row>
    <row r="322" spans="2:27" ht="15.75" customHeight="1" x14ac:dyDescent="0.2">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row>
    <row r="323" spans="2:27" ht="15.75" customHeight="1" x14ac:dyDescent="0.2">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row>
    <row r="324" spans="2:27" ht="15.75" customHeight="1" x14ac:dyDescent="0.2">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row>
    <row r="325" spans="2:27" ht="15.75" customHeight="1" x14ac:dyDescent="0.2">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row>
    <row r="326" spans="2:27" ht="15.75" customHeight="1" x14ac:dyDescent="0.2">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row>
    <row r="327" spans="2:27" ht="15.75" customHeight="1" x14ac:dyDescent="0.2">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row>
    <row r="328" spans="2:27" ht="15.75" customHeight="1" x14ac:dyDescent="0.2">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row>
    <row r="329" spans="2:27" ht="15.75" customHeight="1" x14ac:dyDescent="0.2">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row>
    <row r="330" spans="2:27" ht="15.75" customHeight="1" x14ac:dyDescent="0.2">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row>
    <row r="331" spans="2:27" ht="15.75" customHeight="1" x14ac:dyDescent="0.2">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row>
    <row r="332" spans="2:27" ht="15.75" customHeight="1" x14ac:dyDescent="0.2">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row>
    <row r="333" spans="2:27" ht="15.75" customHeight="1" x14ac:dyDescent="0.2">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row>
    <row r="334" spans="2:27" ht="15.75" customHeight="1" x14ac:dyDescent="0.2">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row>
    <row r="335" spans="2:27" ht="15.75" customHeight="1" x14ac:dyDescent="0.2">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row>
    <row r="336" spans="2:27" ht="15.75" customHeight="1" x14ac:dyDescent="0.2">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row>
    <row r="337" spans="2:27" ht="15.75" customHeight="1" x14ac:dyDescent="0.2">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row>
    <row r="338" spans="2:27" ht="15.75" customHeight="1" x14ac:dyDescent="0.2">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row>
    <row r="339" spans="2:27" ht="15.75" customHeight="1" x14ac:dyDescent="0.2">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row>
    <row r="340" spans="2:27" ht="15.75" customHeight="1" x14ac:dyDescent="0.2">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row>
    <row r="341" spans="2:27" ht="15.75" customHeight="1" x14ac:dyDescent="0.2">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row>
    <row r="342" spans="2:27" ht="15.75" customHeight="1" x14ac:dyDescent="0.2">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row>
    <row r="343" spans="2:27" ht="15.75" customHeight="1" x14ac:dyDescent="0.2">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row>
    <row r="344" spans="2:27" ht="15.75" customHeight="1" x14ac:dyDescent="0.2">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row>
    <row r="345" spans="2:27" ht="15.75" customHeight="1" x14ac:dyDescent="0.2">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row>
    <row r="346" spans="2:27" ht="15.75" customHeight="1" x14ac:dyDescent="0.2">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row>
    <row r="347" spans="2:27" ht="15.75" customHeight="1" x14ac:dyDescent="0.2">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row>
    <row r="348" spans="2:27" ht="15.75" customHeight="1" x14ac:dyDescent="0.2">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row>
    <row r="349" spans="2:27" ht="15.75" customHeight="1" x14ac:dyDescent="0.2">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row>
    <row r="350" spans="2:27" ht="15.75" customHeight="1" x14ac:dyDescent="0.2">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row>
    <row r="351" spans="2:27" ht="15.75" customHeight="1" x14ac:dyDescent="0.2">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row>
    <row r="352" spans="2:27" ht="15.75" customHeight="1" x14ac:dyDescent="0.2">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row>
    <row r="353" spans="2:27" ht="15.75" customHeight="1" x14ac:dyDescent="0.2">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row>
    <row r="354" spans="2:27" ht="15.75" customHeight="1" x14ac:dyDescent="0.2">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row>
    <row r="355" spans="2:27" ht="15.75" customHeight="1" x14ac:dyDescent="0.2">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row>
    <row r="356" spans="2:27" ht="15.75" customHeight="1" x14ac:dyDescent="0.2">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row>
    <row r="357" spans="2:27" ht="15.75" customHeight="1" x14ac:dyDescent="0.2">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row>
    <row r="358" spans="2:27" ht="15.75" customHeight="1" x14ac:dyDescent="0.2">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row>
    <row r="359" spans="2:27" ht="15.75" customHeight="1" x14ac:dyDescent="0.2">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row>
    <row r="360" spans="2:27" ht="15.75" customHeight="1" x14ac:dyDescent="0.2">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row>
    <row r="361" spans="2:27" ht="15.75" customHeight="1" x14ac:dyDescent="0.2">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row>
    <row r="362" spans="2:27" ht="15.75" customHeight="1" x14ac:dyDescent="0.2">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row>
    <row r="363" spans="2:27" ht="15.75" customHeight="1" x14ac:dyDescent="0.2">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row>
    <row r="364" spans="2:27" ht="15.75" customHeight="1" x14ac:dyDescent="0.2">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row>
    <row r="365" spans="2:27" ht="15.75" customHeight="1" x14ac:dyDescent="0.2">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row>
    <row r="366" spans="2:27" ht="15.75" customHeight="1" x14ac:dyDescent="0.2">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row>
    <row r="367" spans="2:27" ht="15.75" customHeight="1" x14ac:dyDescent="0.2">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row>
    <row r="368" spans="2:27" ht="15.75" customHeight="1" x14ac:dyDescent="0.2">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row>
    <row r="369" spans="2:27" ht="15.75" customHeight="1" x14ac:dyDescent="0.2">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row>
    <row r="370" spans="2:27" ht="15.75" customHeight="1" x14ac:dyDescent="0.2">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row>
    <row r="371" spans="2:27" ht="15.75" customHeight="1" x14ac:dyDescent="0.2">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row>
    <row r="372" spans="2:27" ht="15.75" customHeight="1" x14ac:dyDescent="0.2">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row>
    <row r="373" spans="2:27" ht="15.75" customHeight="1" x14ac:dyDescent="0.2">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row>
    <row r="374" spans="2:27" ht="15.75" customHeight="1" x14ac:dyDescent="0.2">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row>
    <row r="375" spans="2:27" ht="15.75" customHeight="1" x14ac:dyDescent="0.2">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row>
    <row r="376" spans="2:27" ht="15.75" customHeight="1" x14ac:dyDescent="0.2">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row>
    <row r="377" spans="2:27" ht="15.75" customHeight="1" x14ac:dyDescent="0.2">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row>
    <row r="378" spans="2:27" ht="15.75" customHeight="1" x14ac:dyDescent="0.2">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row>
    <row r="379" spans="2:27" ht="15.75" customHeight="1" x14ac:dyDescent="0.2">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row>
    <row r="380" spans="2:27" ht="15.75" customHeight="1" x14ac:dyDescent="0.2">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row>
    <row r="381" spans="2:27" ht="15.75" customHeight="1" x14ac:dyDescent="0.2">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row>
    <row r="382" spans="2:27" ht="15.75" customHeight="1" x14ac:dyDescent="0.2">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row>
    <row r="383" spans="2:27" ht="15.75" customHeight="1" x14ac:dyDescent="0.2">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row>
    <row r="384" spans="2:27" ht="15.75" customHeight="1" x14ac:dyDescent="0.2">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row>
    <row r="385" spans="2:27" ht="15.75" customHeight="1" x14ac:dyDescent="0.2">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row>
    <row r="386" spans="2:27" ht="15.75" customHeight="1" x14ac:dyDescent="0.2">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row>
    <row r="387" spans="2:27" ht="15.75" customHeight="1" x14ac:dyDescent="0.2">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row>
    <row r="388" spans="2:27" ht="15.75" customHeight="1" x14ac:dyDescent="0.2">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row>
    <row r="389" spans="2:27" ht="15.75" customHeight="1" x14ac:dyDescent="0.2">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row>
    <row r="390" spans="2:27" ht="15.75" customHeight="1" x14ac:dyDescent="0.2">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row>
    <row r="391" spans="2:27" ht="15.75" customHeight="1" x14ac:dyDescent="0.2">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row>
    <row r="392" spans="2:27" ht="15.75" customHeight="1" x14ac:dyDescent="0.2">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row>
    <row r="393" spans="2:27" ht="15.75" customHeight="1" x14ac:dyDescent="0.2">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row>
    <row r="394" spans="2:27" ht="15.75" customHeight="1" x14ac:dyDescent="0.2">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row>
    <row r="395" spans="2:27" ht="15.75" customHeight="1" x14ac:dyDescent="0.2">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row>
    <row r="396" spans="2:27" ht="15.75" customHeight="1" x14ac:dyDescent="0.2">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row>
    <row r="397" spans="2:27" ht="15.75" customHeight="1" x14ac:dyDescent="0.2">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row>
    <row r="398" spans="2:27" ht="15.75" customHeight="1" x14ac:dyDescent="0.2">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row>
    <row r="399" spans="2:27" ht="15.75" customHeight="1" x14ac:dyDescent="0.2">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row>
    <row r="400" spans="2:27" ht="15.75" customHeight="1" x14ac:dyDescent="0.2">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row>
    <row r="401" spans="2:27" ht="15.75" customHeight="1" x14ac:dyDescent="0.2">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row>
    <row r="402" spans="2:27" ht="15.75" customHeight="1" x14ac:dyDescent="0.2">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row>
    <row r="403" spans="2:27" ht="15.75" customHeight="1" x14ac:dyDescent="0.2">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row>
    <row r="404" spans="2:27" ht="15.75" customHeight="1" x14ac:dyDescent="0.2">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row>
    <row r="405" spans="2:27" ht="15.75" customHeight="1" x14ac:dyDescent="0.2">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row>
    <row r="406" spans="2:27" ht="15.75" customHeight="1" x14ac:dyDescent="0.2">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row>
    <row r="407" spans="2:27" ht="15.75" customHeight="1" x14ac:dyDescent="0.2">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row>
    <row r="408" spans="2:27" ht="15.75" customHeight="1" x14ac:dyDescent="0.2">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row>
    <row r="409" spans="2:27" ht="15.75" customHeight="1" x14ac:dyDescent="0.2">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row>
    <row r="410" spans="2:27" ht="15.75" customHeight="1" x14ac:dyDescent="0.2">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row>
    <row r="411" spans="2:27" ht="15.75" customHeight="1" x14ac:dyDescent="0.2">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row>
    <row r="412" spans="2:27" ht="15.75" customHeight="1" x14ac:dyDescent="0.2">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row>
    <row r="413" spans="2:27" ht="15.75" customHeight="1" x14ac:dyDescent="0.2">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row>
    <row r="414" spans="2:27" ht="15.75" customHeight="1" x14ac:dyDescent="0.2">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row>
    <row r="415" spans="2:27" ht="15.75" customHeight="1" x14ac:dyDescent="0.2">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row>
    <row r="416" spans="2:27" ht="15.75" customHeight="1" x14ac:dyDescent="0.2">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row>
    <row r="417" spans="2:27" ht="15.75" customHeight="1" x14ac:dyDescent="0.2">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row>
    <row r="418" spans="2:27" ht="15.75" customHeight="1" x14ac:dyDescent="0.2">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row>
    <row r="419" spans="2:27" ht="15.75" customHeight="1" x14ac:dyDescent="0.2">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row>
    <row r="420" spans="2:27" ht="15.75" customHeight="1" x14ac:dyDescent="0.2">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row>
    <row r="421" spans="2:27" ht="15.75" customHeight="1" x14ac:dyDescent="0.2">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row>
    <row r="422" spans="2:27" ht="15.75" customHeight="1" x14ac:dyDescent="0.2">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row>
    <row r="423" spans="2:27" ht="15.75" customHeight="1" x14ac:dyDescent="0.2">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row>
    <row r="424" spans="2:27" ht="15.75" customHeight="1" x14ac:dyDescent="0.2">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row>
    <row r="425" spans="2:27" ht="15.75" customHeight="1" x14ac:dyDescent="0.2">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row>
    <row r="426" spans="2:27" ht="15.75" customHeight="1" x14ac:dyDescent="0.2">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row>
    <row r="427" spans="2:27" ht="15.75" customHeight="1" x14ac:dyDescent="0.2">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row>
    <row r="428" spans="2:27" ht="15.75" customHeight="1" x14ac:dyDescent="0.2">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row>
    <row r="429" spans="2:27" ht="15.75" customHeight="1" x14ac:dyDescent="0.2">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row>
    <row r="430" spans="2:27" ht="15.75" customHeight="1" x14ac:dyDescent="0.2">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row>
    <row r="431" spans="2:27" ht="15.75" customHeight="1" x14ac:dyDescent="0.2">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row>
    <row r="432" spans="2:27" ht="15.75" customHeight="1" x14ac:dyDescent="0.2">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row>
    <row r="433" spans="2:27" ht="15.75" customHeight="1" x14ac:dyDescent="0.2">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row>
    <row r="434" spans="2:27" ht="15.75" customHeight="1" x14ac:dyDescent="0.2">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row>
    <row r="435" spans="2:27" ht="15.75" customHeight="1" x14ac:dyDescent="0.2">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row>
    <row r="436" spans="2:27" ht="15.75" customHeight="1" x14ac:dyDescent="0.2">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row>
    <row r="437" spans="2:27" ht="15.75" customHeight="1" x14ac:dyDescent="0.2">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row>
    <row r="438" spans="2:27" ht="15.75" customHeight="1" x14ac:dyDescent="0.2">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row>
    <row r="439" spans="2:27" ht="15.75" customHeight="1" x14ac:dyDescent="0.2">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row>
    <row r="440" spans="2:27" ht="15.75" customHeight="1" x14ac:dyDescent="0.2">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row>
    <row r="441" spans="2:27" ht="15.75" customHeight="1" x14ac:dyDescent="0.2">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row>
    <row r="442" spans="2:27" ht="15.75" customHeight="1" x14ac:dyDescent="0.2">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row>
    <row r="443" spans="2:27" ht="15.75" customHeight="1" x14ac:dyDescent="0.2">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row>
    <row r="444" spans="2:27" ht="15.75" customHeight="1" x14ac:dyDescent="0.2">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row>
    <row r="445" spans="2:27" ht="15.75" customHeight="1" x14ac:dyDescent="0.2">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row>
    <row r="446" spans="2:27" ht="15.75" customHeight="1" x14ac:dyDescent="0.2">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row>
    <row r="447" spans="2:27" ht="15.75" customHeight="1" x14ac:dyDescent="0.2">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row>
    <row r="448" spans="2:27" ht="15.75" customHeight="1" x14ac:dyDescent="0.2">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row>
    <row r="449" spans="2:27" ht="15.75" customHeight="1" x14ac:dyDescent="0.2">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row>
    <row r="450" spans="2:27" ht="15.75" customHeight="1" x14ac:dyDescent="0.2">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row>
    <row r="451" spans="2:27" ht="15.75" customHeight="1" x14ac:dyDescent="0.2">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row>
    <row r="452" spans="2:27" ht="15.75" customHeight="1" x14ac:dyDescent="0.2">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row>
    <row r="453" spans="2:27" ht="15.75" customHeight="1" x14ac:dyDescent="0.2">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row>
    <row r="454" spans="2:27" ht="15.75" customHeight="1" x14ac:dyDescent="0.2">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row>
    <row r="455" spans="2:27" ht="15.75" customHeight="1" x14ac:dyDescent="0.2">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row>
    <row r="456" spans="2:27" ht="15.75" customHeight="1" x14ac:dyDescent="0.2">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row>
    <row r="457" spans="2:27" ht="15.75" customHeight="1" x14ac:dyDescent="0.2">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row>
    <row r="458" spans="2:27" ht="15.75" customHeight="1" x14ac:dyDescent="0.2">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row>
    <row r="459" spans="2:27" ht="15.75" customHeight="1" x14ac:dyDescent="0.2">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row>
    <row r="460" spans="2:27" ht="15.75" customHeight="1" x14ac:dyDescent="0.2">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row>
    <row r="461" spans="2:27" ht="15.75" customHeight="1" x14ac:dyDescent="0.2">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row>
    <row r="462" spans="2:27" ht="15.75" customHeight="1" x14ac:dyDescent="0.2">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row>
    <row r="463" spans="2:27" ht="15.75" customHeight="1" x14ac:dyDescent="0.2">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row>
    <row r="464" spans="2:27" ht="15.75" customHeight="1" x14ac:dyDescent="0.2">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row>
    <row r="465" spans="2:27" ht="15.75" customHeight="1" x14ac:dyDescent="0.2">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row>
    <row r="466" spans="2:27" ht="15.75" customHeight="1" x14ac:dyDescent="0.2">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row>
    <row r="467" spans="2:27" ht="15.75" customHeight="1" x14ac:dyDescent="0.2">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row>
    <row r="468" spans="2:27" ht="15.75" customHeight="1" x14ac:dyDescent="0.2">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row>
    <row r="469" spans="2:27" ht="15.75" customHeight="1" x14ac:dyDescent="0.2">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row>
    <row r="470" spans="2:27" ht="15.75" customHeight="1" x14ac:dyDescent="0.2">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row>
    <row r="471" spans="2:27" ht="15.75" customHeight="1" x14ac:dyDescent="0.2">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row>
    <row r="472" spans="2:27" ht="15.75" customHeight="1" x14ac:dyDescent="0.2">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row>
    <row r="473" spans="2:27" ht="15.75" customHeight="1" x14ac:dyDescent="0.2">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row>
    <row r="474" spans="2:27" ht="15.75" customHeight="1" x14ac:dyDescent="0.2">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row>
    <row r="475" spans="2:27" ht="15.75" customHeight="1" x14ac:dyDescent="0.2">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row>
    <row r="476" spans="2:27" ht="15.75" customHeight="1" x14ac:dyDescent="0.2">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row>
    <row r="477" spans="2:27" ht="15.75" customHeight="1" x14ac:dyDescent="0.2">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row>
    <row r="478" spans="2:27" ht="15.75" customHeight="1" x14ac:dyDescent="0.2">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row>
    <row r="479" spans="2:27" ht="15.75" customHeight="1" x14ac:dyDescent="0.2">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row>
    <row r="480" spans="2:27" ht="15.75" customHeight="1" x14ac:dyDescent="0.2">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row>
    <row r="481" spans="2:27" ht="15.75" customHeight="1" x14ac:dyDescent="0.2">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row>
    <row r="482" spans="2:27" ht="15.75" customHeight="1" x14ac:dyDescent="0.2">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row>
    <row r="483" spans="2:27" ht="15.75" customHeight="1" x14ac:dyDescent="0.2">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row>
    <row r="484" spans="2:27" ht="15.75" customHeight="1" x14ac:dyDescent="0.2">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row>
    <row r="485" spans="2:27" ht="15.75" customHeight="1" x14ac:dyDescent="0.2">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row>
    <row r="486" spans="2:27" ht="15.75" customHeight="1" x14ac:dyDescent="0.2">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row>
    <row r="487" spans="2:27" ht="15.75" customHeight="1" x14ac:dyDescent="0.2">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row>
    <row r="488" spans="2:27" ht="15.75" customHeight="1" x14ac:dyDescent="0.2">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row>
    <row r="489" spans="2:27" ht="15.75" customHeight="1" x14ac:dyDescent="0.2">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row>
    <row r="490" spans="2:27" ht="15.75" customHeight="1" x14ac:dyDescent="0.2">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row>
    <row r="491" spans="2:27" ht="15.75" customHeight="1" x14ac:dyDescent="0.2">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row>
    <row r="492" spans="2:27" ht="15.75" customHeight="1" x14ac:dyDescent="0.2">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row>
    <row r="493" spans="2:27" ht="15.75" customHeight="1" x14ac:dyDescent="0.2">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row>
    <row r="494" spans="2:27" ht="15.75" customHeight="1" x14ac:dyDescent="0.2">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row>
    <row r="495" spans="2:27" ht="15.75" customHeight="1" x14ac:dyDescent="0.2">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row>
    <row r="496" spans="2:27" ht="15.75" customHeight="1" x14ac:dyDescent="0.2">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row>
    <row r="497" spans="2:27" ht="15.75" customHeight="1" x14ac:dyDescent="0.2">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row>
    <row r="498" spans="2:27" ht="15.75" customHeight="1" x14ac:dyDescent="0.2">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row>
    <row r="499" spans="2:27" ht="15.75" customHeight="1" x14ac:dyDescent="0.2">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row>
    <row r="500" spans="2:27" ht="15.75" customHeight="1" x14ac:dyDescent="0.2">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row>
    <row r="501" spans="2:27" ht="15.75" customHeight="1" x14ac:dyDescent="0.2">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row>
    <row r="502" spans="2:27" ht="15.75" customHeight="1" x14ac:dyDescent="0.2">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row>
    <row r="503" spans="2:27" ht="15.75" customHeight="1" x14ac:dyDescent="0.2">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row>
    <row r="504" spans="2:27" ht="15.75" customHeight="1" x14ac:dyDescent="0.2">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row>
    <row r="505" spans="2:27" ht="15.75" customHeight="1" x14ac:dyDescent="0.2">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row>
    <row r="506" spans="2:27" ht="15.75" customHeight="1" x14ac:dyDescent="0.2">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row>
    <row r="507" spans="2:27" ht="15.75" customHeight="1" x14ac:dyDescent="0.2">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row>
    <row r="508" spans="2:27" ht="15.75" customHeight="1" x14ac:dyDescent="0.2">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row>
    <row r="509" spans="2:27" ht="15.75" customHeight="1" x14ac:dyDescent="0.2">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row>
    <row r="510" spans="2:27" ht="15.75" customHeight="1" x14ac:dyDescent="0.2">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row>
    <row r="511" spans="2:27" ht="15.75" customHeight="1" x14ac:dyDescent="0.2">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row>
    <row r="512" spans="2:27" ht="15.75" customHeight="1" x14ac:dyDescent="0.2">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row>
    <row r="513" spans="2:27" ht="15.75" customHeight="1" x14ac:dyDescent="0.2">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row>
    <row r="514" spans="2:27" ht="15.75" customHeight="1" x14ac:dyDescent="0.2">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row>
    <row r="515" spans="2:27" ht="15.75" customHeight="1" x14ac:dyDescent="0.2">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row>
    <row r="516" spans="2:27" ht="15.75" customHeight="1" x14ac:dyDescent="0.2">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row>
    <row r="517" spans="2:27" ht="15.75" customHeight="1" x14ac:dyDescent="0.2">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row>
    <row r="518" spans="2:27" ht="15.75" customHeight="1" x14ac:dyDescent="0.2">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row>
    <row r="519" spans="2:27" ht="15.75" customHeight="1" x14ac:dyDescent="0.2">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row>
    <row r="520" spans="2:27" ht="15.75" customHeight="1" x14ac:dyDescent="0.2">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row>
    <row r="521" spans="2:27" ht="15.75" customHeight="1" x14ac:dyDescent="0.2">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row>
    <row r="522" spans="2:27" ht="15.75" customHeight="1" x14ac:dyDescent="0.2">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row>
    <row r="523" spans="2:27" ht="15.75" customHeight="1" x14ac:dyDescent="0.2">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row>
    <row r="524" spans="2:27" ht="15.75" customHeight="1" x14ac:dyDescent="0.2">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row>
    <row r="525" spans="2:27" ht="15.75" customHeight="1" x14ac:dyDescent="0.2">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row>
    <row r="526" spans="2:27" ht="15.75" customHeight="1" x14ac:dyDescent="0.2">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row>
    <row r="527" spans="2:27" ht="15.75" customHeight="1" x14ac:dyDescent="0.2">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row>
    <row r="528" spans="2:27" ht="15.75" customHeight="1" x14ac:dyDescent="0.2">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row>
    <row r="529" spans="2:27" ht="15.75" customHeight="1" x14ac:dyDescent="0.2">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row>
    <row r="530" spans="2:27" ht="15.75" customHeight="1" x14ac:dyDescent="0.2">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row>
    <row r="531" spans="2:27" ht="15.75" customHeight="1" x14ac:dyDescent="0.2">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row>
    <row r="532" spans="2:27" ht="15.75" customHeight="1" x14ac:dyDescent="0.2">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row>
    <row r="533" spans="2:27" ht="15.75" customHeight="1" x14ac:dyDescent="0.2">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row>
    <row r="534" spans="2:27" ht="15.75" customHeight="1" x14ac:dyDescent="0.2">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row>
    <row r="535" spans="2:27" ht="15.75" customHeight="1" x14ac:dyDescent="0.2">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row>
    <row r="536" spans="2:27" ht="15.75" customHeight="1" x14ac:dyDescent="0.2">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row>
    <row r="537" spans="2:27" ht="15.75" customHeight="1" x14ac:dyDescent="0.2">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row>
    <row r="538" spans="2:27" ht="15.75" customHeight="1" x14ac:dyDescent="0.2">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row>
    <row r="539" spans="2:27" ht="15.75" customHeight="1" x14ac:dyDescent="0.2">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row>
    <row r="540" spans="2:27" ht="15.75" customHeight="1" x14ac:dyDescent="0.2">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row>
    <row r="541" spans="2:27" ht="15.75" customHeight="1" x14ac:dyDescent="0.2">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row>
    <row r="542" spans="2:27" ht="15.75" customHeight="1" x14ac:dyDescent="0.2">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row>
    <row r="543" spans="2:27" ht="15.75" customHeight="1" x14ac:dyDescent="0.2">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row>
    <row r="544" spans="2:27" ht="15.75" customHeight="1" x14ac:dyDescent="0.2">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row>
    <row r="545" spans="2:27" ht="15.75" customHeight="1" x14ac:dyDescent="0.2">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row>
    <row r="546" spans="2:27" ht="15.75" customHeight="1" x14ac:dyDescent="0.2">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row>
    <row r="547" spans="2:27" ht="15.75" customHeight="1" x14ac:dyDescent="0.2">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row>
    <row r="548" spans="2:27" ht="15.75" customHeight="1" x14ac:dyDescent="0.2">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row>
    <row r="549" spans="2:27" ht="15.75" customHeight="1" x14ac:dyDescent="0.2">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row>
    <row r="550" spans="2:27" ht="15.75" customHeight="1" x14ac:dyDescent="0.2">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row>
    <row r="551" spans="2:27" ht="15.75" customHeight="1" x14ac:dyDescent="0.2">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row>
    <row r="552" spans="2:27" ht="15.75" customHeight="1" x14ac:dyDescent="0.2">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row>
    <row r="553" spans="2:27" ht="15.75" customHeight="1" x14ac:dyDescent="0.2">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row>
    <row r="554" spans="2:27" ht="15.75" customHeight="1" x14ac:dyDescent="0.2">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row>
    <row r="555" spans="2:27" ht="15.75" customHeight="1" x14ac:dyDescent="0.2">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row>
    <row r="556" spans="2:27" ht="15.75" customHeight="1" x14ac:dyDescent="0.2">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row>
    <row r="557" spans="2:27" ht="15.75" customHeight="1" x14ac:dyDescent="0.2">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row>
    <row r="558" spans="2:27" ht="15.75" customHeight="1" x14ac:dyDescent="0.2">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row>
    <row r="559" spans="2:27" ht="15.75" customHeight="1" x14ac:dyDescent="0.2">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row>
    <row r="560" spans="2:27" ht="15.75" customHeight="1" x14ac:dyDescent="0.2">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row>
    <row r="561" spans="2:27" ht="15.75" customHeight="1" x14ac:dyDescent="0.2">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row>
    <row r="562" spans="2:27" ht="15.75" customHeight="1" x14ac:dyDescent="0.2">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row>
    <row r="563" spans="2:27" ht="15.75" customHeight="1" x14ac:dyDescent="0.2">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row>
    <row r="564" spans="2:27" ht="15.75" customHeight="1" x14ac:dyDescent="0.2">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row>
    <row r="565" spans="2:27" ht="15.75" customHeight="1" x14ac:dyDescent="0.2">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row>
    <row r="566" spans="2:27" ht="15.75" customHeight="1" x14ac:dyDescent="0.2">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row>
    <row r="567" spans="2:27" ht="15.75" customHeight="1" x14ac:dyDescent="0.2">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row>
    <row r="568" spans="2:27" ht="15.75" customHeight="1" x14ac:dyDescent="0.2">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row>
    <row r="569" spans="2:27" ht="15.75" customHeight="1" x14ac:dyDescent="0.2">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row>
    <row r="570" spans="2:27" ht="15.75" customHeight="1" x14ac:dyDescent="0.2">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row>
    <row r="571" spans="2:27" ht="15.75" customHeight="1" x14ac:dyDescent="0.2">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row>
    <row r="572" spans="2:27" ht="15.75" customHeight="1" x14ac:dyDescent="0.2">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row>
    <row r="573" spans="2:27" ht="15.75" customHeight="1" x14ac:dyDescent="0.2">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row>
    <row r="574" spans="2:27" ht="15.75" customHeight="1" x14ac:dyDescent="0.2">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row>
    <row r="575" spans="2:27" ht="15.75" customHeight="1" x14ac:dyDescent="0.2">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row>
    <row r="576" spans="2:27" ht="15.75" customHeight="1" x14ac:dyDescent="0.2">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row>
    <row r="577" spans="2:27" ht="15.75" customHeight="1" x14ac:dyDescent="0.2">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row>
    <row r="578" spans="2:27" ht="15.75" customHeight="1" x14ac:dyDescent="0.2">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row>
    <row r="579" spans="2:27" ht="15.75" customHeight="1" x14ac:dyDescent="0.2">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row>
    <row r="580" spans="2:27" ht="15.75" customHeight="1" x14ac:dyDescent="0.2">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row>
    <row r="581" spans="2:27" ht="15.75" customHeight="1" x14ac:dyDescent="0.2">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row>
    <row r="582" spans="2:27" ht="15.75" customHeight="1" x14ac:dyDescent="0.2">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row>
    <row r="583" spans="2:27" ht="15.75" customHeight="1" x14ac:dyDescent="0.2">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row>
    <row r="584" spans="2:27" ht="15.75" customHeight="1" x14ac:dyDescent="0.2">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row>
    <row r="585" spans="2:27" ht="15.75" customHeight="1" x14ac:dyDescent="0.2">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row>
    <row r="586" spans="2:27" ht="15.75" customHeight="1" x14ac:dyDescent="0.2">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row>
    <row r="587" spans="2:27" ht="15.75" customHeight="1" x14ac:dyDescent="0.2">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row>
    <row r="588" spans="2:27" ht="15.75" customHeight="1" x14ac:dyDescent="0.2">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row>
    <row r="589" spans="2:27" ht="15.75" customHeight="1" x14ac:dyDescent="0.2">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row>
    <row r="590" spans="2:27" ht="15.75" customHeight="1" x14ac:dyDescent="0.2">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row>
    <row r="591" spans="2:27" ht="15.75" customHeight="1" x14ac:dyDescent="0.2">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row>
    <row r="592" spans="2:27" ht="15.75" customHeight="1" x14ac:dyDescent="0.2">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row>
    <row r="593" spans="2:27" ht="15.75" customHeight="1" x14ac:dyDescent="0.2">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row>
    <row r="594" spans="2:27" ht="15.75" customHeight="1" x14ac:dyDescent="0.2">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row>
    <row r="595" spans="2:27" ht="15.75" customHeight="1" x14ac:dyDescent="0.2">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row>
    <row r="596" spans="2:27" ht="15.75" customHeight="1" x14ac:dyDescent="0.2">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row>
    <row r="597" spans="2:27" ht="15.75" customHeight="1" x14ac:dyDescent="0.2">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row>
    <row r="598" spans="2:27" ht="15.75" customHeight="1" x14ac:dyDescent="0.2">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row>
    <row r="599" spans="2:27" ht="15.75" customHeight="1" x14ac:dyDescent="0.2">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row>
    <row r="600" spans="2:27" ht="15.75" customHeight="1" x14ac:dyDescent="0.2">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row>
    <row r="601" spans="2:27" ht="15.75" customHeight="1" x14ac:dyDescent="0.2">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row>
    <row r="602" spans="2:27" ht="15.75" customHeight="1" x14ac:dyDescent="0.2">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row>
    <row r="603" spans="2:27" ht="15.75" customHeight="1" x14ac:dyDescent="0.2">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row>
    <row r="604" spans="2:27" ht="15.75" customHeight="1" x14ac:dyDescent="0.2">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row>
    <row r="605" spans="2:27" ht="15.75" customHeight="1" x14ac:dyDescent="0.2">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row>
    <row r="606" spans="2:27" ht="15.75" customHeight="1" x14ac:dyDescent="0.2">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row>
    <row r="607" spans="2:27" ht="15.75" customHeight="1" x14ac:dyDescent="0.2">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row>
    <row r="608" spans="2:27" ht="15.75" customHeight="1" x14ac:dyDescent="0.2">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row>
    <row r="609" spans="2:27" ht="15.75" customHeight="1" x14ac:dyDescent="0.2">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row>
    <row r="610" spans="2:27" ht="15.75" customHeight="1" x14ac:dyDescent="0.2">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row>
    <row r="611" spans="2:27" ht="15.75" customHeight="1" x14ac:dyDescent="0.2">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row>
    <row r="612" spans="2:27" ht="15.75" customHeight="1" x14ac:dyDescent="0.2">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row>
    <row r="613" spans="2:27" ht="15.75" customHeight="1" x14ac:dyDescent="0.2">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row>
    <row r="614" spans="2:27" ht="15.75" customHeight="1" x14ac:dyDescent="0.2">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row>
    <row r="615" spans="2:27" ht="15.75" customHeight="1" x14ac:dyDescent="0.2">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row>
    <row r="616" spans="2:27" ht="15.75" customHeight="1" x14ac:dyDescent="0.2">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row>
    <row r="617" spans="2:27" ht="15.75" customHeight="1" x14ac:dyDescent="0.2">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row>
    <row r="618" spans="2:27" ht="15.75" customHeight="1" x14ac:dyDescent="0.2">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row>
    <row r="619" spans="2:27" ht="15.75" customHeight="1" x14ac:dyDescent="0.2">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row>
    <row r="620" spans="2:27" ht="15.75" customHeight="1" x14ac:dyDescent="0.2">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row>
    <row r="621" spans="2:27" ht="15.75" customHeight="1" x14ac:dyDescent="0.2">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row>
    <row r="622" spans="2:27" ht="15.75" customHeight="1" x14ac:dyDescent="0.2">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row>
    <row r="623" spans="2:27" ht="15.75" customHeight="1" x14ac:dyDescent="0.2">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row>
    <row r="624" spans="2:27" ht="15.75" customHeight="1" x14ac:dyDescent="0.2">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row>
    <row r="625" spans="2:27" ht="15.75" customHeight="1" x14ac:dyDescent="0.2">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row>
    <row r="626" spans="2:27" ht="15.75" customHeight="1" x14ac:dyDescent="0.2">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row>
    <row r="627" spans="2:27" ht="15.75" customHeight="1" x14ac:dyDescent="0.2">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row>
    <row r="628" spans="2:27" ht="15.75" customHeight="1" x14ac:dyDescent="0.2">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row>
    <row r="629" spans="2:27" ht="15.75" customHeight="1" x14ac:dyDescent="0.2">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row>
    <row r="630" spans="2:27" ht="15.75" customHeight="1" x14ac:dyDescent="0.2">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row>
    <row r="631" spans="2:27" ht="15.75" customHeight="1" x14ac:dyDescent="0.2">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row>
    <row r="632" spans="2:27" ht="15.75" customHeight="1" x14ac:dyDescent="0.2">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row>
    <row r="633" spans="2:27" ht="15.75" customHeight="1" x14ac:dyDescent="0.2">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row>
    <row r="634" spans="2:27" ht="15.75" customHeight="1" x14ac:dyDescent="0.2">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row>
    <row r="635" spans="2:27" ht="15.75" customHeight="1" x14ac:dyDescent="0.2">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row>
    <row r="636" spans="2:27" ht="15.75" customHeight="1" x14ac:dyDescent="0.2">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row>
    <row r="637" spans="2:27" ht="15.75" customHeight="1" x14ac:dyDescent="0.2">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row>
    <row r="638" spans="2:27" ht="15.75" customHeight="1" x14ac:dyDescent="0.2">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row>
    <row r="639" spans="2:27" ht="15.75" customHeight="1" x14ac:dyDescent="0.2">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row>
    <row r="640" spans="2:27" ht="15.75" customHeight="1" x14ac:dyDescent="0.2">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row>
    <row r="641" spans="2:27" ht="15.75" customHeight="1" x14ac:dyDescent="0.2">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row>
    <row r="642" spans="2:27" ht="15.75" customHeight="1" x14ac:dyDescent="0.2">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row>
    <row r="643" spans="2:27" ht="15.75" customHeight="1" x14ac:dyDescent="0.2">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row>
    <row r="644" spans="2:27" ht="15.75" customHeight="1" x14ac:dyDescent="0.2">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row>
    <row r="645" spans="2:27" ht="15.75" customHeight="1" x14ac:dyDescent="0.2">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row>
    <row r="646" spans="2:27" ht="15.75" customHeight="1" x14ac:dyDescent="0.2">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row>
    <row r="647" spans="2:27" ht="15.75" customHeight="1" x14ac:dyDescent="0.2">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row>
    <row r="648" spans="2:27" ht="15.75" customHeight="1" x14ac:dyDescent="0.2">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row>
    <row r="649" spans="2:27" ht="15.75" customHeight="1" x14ac:dyDescent="0.2">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row>
    <row r="650" spans="2:27" ht="15.75" customHeight="1" x14ac:dyDescent="0.2">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row>
    <row r="651" spans="2:27" ht="15.75" customHeight="1" x14ac:dyDescent="0.2">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row>
    <row r="652" spans="2:27" ht="15.75" customHeight="1" x14ac:dyDescent="0.2">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row>
    <row r="653" spans="2:27" ht="15.75" customHeight="1" x14ac:dyDescent="0.2">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row>
    <row r="654" spans="2:27" ht="15.75" customHeight="1" x14ac:dyDescent="0.2">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row>
    <row r="655" spans="2:27" ht="15.75" customHeight="1" x14ac:dyDescent="0.2">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row>
    <row r="656" spans="2:27" ht="15.75" customHeight="1" x14ac:dyDescent="0.2">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row>
    <row r="657" spans="2:27" ht="15.75" customHeight="1" x14ac:dyDescent="0.2">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row>
    <row r="658" spans="2:27" ht="15.75" customHeight="1" x14ac:dyDescent="0.2">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row>
    <row r="659" spans="2:27" ht="15.75" customHeight="1" x14ac:dyDescent="0.2">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row>
    <row r="660" spans="2:27" ht="15.75" customHeight="1" x14ac:dyDescent="0.2">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row>
    <row r="661" spans="2:27" ht="15.75" customHeight="1" x14ac:dyDescent="0.2">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row>
    <row r="662" spans="2:27" ht="15.75" customHeight="1" x14ac:dyDescent="0.2">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row>
    <row r="663" spans="2:27" ht="15.75" customHeight="1" x14ac:dyDescent="0.2">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row>
    <row r="664" spans="2:27" ht="15.75" customHeight="1" x14ac:dyDescent="0.2">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row>
    <row r="665" spans="2:27" ht="15.75" customHeight="1" x14ac:dyDescent="0.2">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row>
    <row r="666" spans="2:27" ht="15.75" customHeight="1" x14ac:dyDescent="0.2">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row>
    <row r="667" spans="2:27" ht="15.75" customHeight="1" x14ac:dyDescent="0.2">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row>
    <row r="668" spans="2:27" ht="15.75" customHeight="1" x14ac:dyDescent="0.2">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row>
    <row r="669" spans="2:27" ht="15.75" customHeight="1" x14ac:dyDescent="0.2">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row>
    <row r="670" spans="2:27" ht="15.75" customHeight="1" x14ac:dyDescent="0.2">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row>
    <row r="671" spans="2:27" ht="15.75" customHeight="1" x14ac:dyDescent="0.2">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row>
    <row r="672" spans="2:27" ht="15.75" customHeight="1" x14ac:dyDescent="0.2">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row>
    <row r="673" spans="2:27" ht="15.75" customHeight="1" x14ac:dyDescent="0.2">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row>
    <row r="674" spans="2:27" ht="15.75" customHeight="1" x14ac:dyDescent="0.2">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row>
    <row r="675" spans="2:27" ht="15.75" customHeight="1" x14ac:dyDescent="0.2">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row>
    <row r="676" spans="2:27" ht="15.75" customHeight="1" x14ac:dyDescent="0.2">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row>
    <row r="677" spans="2:27" ht="15.75" customHeight="1" x14ac:dyDescent="0.2">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row>
    <row r="678" spans="2:27" ht="15.75" customHeight="1" x14ac:dyDescent="0.2">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row>
    <row r="679" spans="2:27" ht="15.75" customHeight="1" x14ac:dyDescent="0.2">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row>
    <row r="680" spans="2:27" ht="15.75" customHeight="1" x14ac:dyDescent="0.2">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row>
    <row r="681" spans="2:27" ht="15.75" customHeight="1" x14ac:dyDescent="0.2">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row>
    <row r="682" spans="2:27" ht="15.75" customHeight="1" x14ac:dyDescent="0.2">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row>
    <row r="683" spans="2:27" ht="15.75" customHeight="1" x14ac:dyDescent="0.2">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row>
    <row r="684" spans="2:27" ht="15.75" customHeight="1" x14ac:dyDescent="0.2">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row>
    <row r="685" spans="2:27" ht="15.75" customHeight="1" x14ac:dyDescent="0.2">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row>
    <row r="686" spans="2:27" ht="15.75" customHeight="1" x14ac:dyDescent="0.2">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row>
    <row r="687" spans="2:27" ht="15.75" customHeight="1" x14ac:dyDescent="0.2">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row>
    <row r="688" spans="2:27" ht="15.75" customHeight="1" x14ac:dyDescent="0.2">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row>
    <row r="689" spans="2:27" ht="15.75" customHeight="1" x14ac:dyDescent="0.2">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row>
    <row r="690" spans="2:27" ht="15.75" customHeight="1" x14ac:dyDescent="0.2">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row>
    <row r="691" spans="2:27" ht="15.75" customHeight="1" x14ac:dyDescent="0.2">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row>
    <row r="692" spans="2:27" ht="15.75" customHeight="1" x14ac:dyDescent="0.2">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row>
    <row r="693" spans="2:27" ht="15.75" customHeight="1" x14ac:dyDescent="0.2">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row>
    <row r="694" spans="2:27" ht="15.75" customHeight="1" x14ac:dyDescent="0.2">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row>
    <row r="695" spans="2:27" ht="15.75" customHeight="1" x14ac:dyDescent="0.2">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row>
    <row r="696" spans="2:27" ht="15.75" customHeight="1" x14ac:dyDescent="0.2">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row>
    <row r="697" spans="2:27" ht="15.75" customHeight="1" x14ac:dyDescent="0.2">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row>
    <row r="698" spans="2:27" ht="15.75" customHeight="1" x14ac:dyDescent="0.2">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row>
    <row r="699" spans="2:27" ht="15.75" customHeight="1" x14ac:dyDescent="0.2">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row>
    <row r="700" spans="2:27" ht="15.75" customHeight="1" x14ac:dyDescent="0.2">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row>
    <row r="701" spans="2:27" ht="15.75" customHeight="1" x14ac:dyDescent="0.2">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row>
    <row r="702" spans="2:27" ht="15.75" customHeight="1" x14ac:dyDescent="0.2">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row>
    <row r="703" spans="2:27" ht="15.75" customHeight="1" x14ac:dyDescent="0.2">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row>
    <row r="704" spans="2:27" ht="15.75" customHeight="1" x14ac:dyDescent="0.2">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row>
    <row r="705" spans="2:27" ht="15.75" customHeight="1" x14ac:dyDescent="0.2">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row>
    <row r="706" spans="2:27" ht="15.75" customHeight="1" x14ac:dyDescent="0.2">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row>
    <row r="707" spans="2:27" ht="15.75" customHeight="1" x14ac:dyDescent="0.2">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row>
    <row r="708" spans="2:27" ht="15.75" customHeight="1" x14ac:dyDescent="0.2">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row>
    <row r="709" spans="2:27" ht="15.75" customHeight="1" x14ac:dyDescent="0.2">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row>
    <row r="710" spans="2:27" ht="15.75" customHeight="1" x14ac:dyDescent="0.2">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row>
    <row r="711" spans="2:27" ht="15.75" customHeight="1" x14ac:dyDescent="0.2">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row>
    <row r="712" spans="2:27" ht="15.75" customHeight="1" x14ac:dyDescent="0.2">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row>
    <row r="713" spans="2:27" ht="15.75" customHeight="1" x14ac:dyDescent="0.2">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row>
    <row r="714" spans="2:27" ht="15.75" customHeight="1" x14ac:dyDescent="0.2">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row>
    <row r="715" spans="2:27" ht="15.75" customHeight="1" x14ac:dyDescent="0.2">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row>
    <row r="716" spans="2:27" ht="15.75" customHeight="1" x14ac:dyDescent="0.2">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row>
    <row r="717" spans="2:27" ht="15.75" customHeight="1" x14ac:dyDescent="0.2">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row>
    <row r="718" spans="2:27" ht="15.75" customHeight="1" x14ac:dyDescent="0.2">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row>
    <row r="719" spans="2:27" ht="15.75" customHeight="1" x14ac:dyDescent="0.2">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row>
    <row r="720" spans="2:27" ht="15.75" customHeight="1" x14ac:dyDescent="0.2">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row>
    <row r="721" spans="2:27" ht="15.75" customHeight="1" x14ac:dyDescent="0.2">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row>
    <row r="722" spans="2:27" ht="15.75" customHeight="1" x14ac:dyDescent="0.2">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row>
    <row r="723" spans="2:27" ht="15.75" customHeight="1" x14ac:dyDescent="0.2">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row>
    <row r="724" spans="2:27" ht="15.75" customHeight="1" x14ac:dyDescent="0.2">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row>
    <row r="725" spans="2:27" ht="15.75" customHeight="1" x14ac:dyDescent="0.2">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row>
    <row r="726" spans="2:27" ht="15.75" customHeight="1" x14ac:dyDescent="0.2">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row>
    <row r="727" spans="2:27" ht="15.75" customHeight="1" x14ac:dyDescent="0.2">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row>
    <row r="728" spans="2:27" ht="15.75" customHeight="1" x14ac:dyDescent="0.2">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row>
    <row r="729" spans="2:27" ht="15.75" customHeight="1" x14ac:dyDescent="0.2">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row>
    <row r="730" spans="2:27" ht="15.75" customHeight="1" x14ac:dyDescent="0.2">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row>
    <row r="731" spans="2:27" ht="15.75" customHeight="1" x14ac:dyDescent="0.2">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row>
    <row r="732" spans="2:27" ht="15.75" customHeight="1" x14ac:dyDescent="0.2">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row>
    <row r="733" spans="2:27" ht="15.75" customHeight="1" x14ac:dyDescent="0.2">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row>
    <row r="734" spans="2:27" ht="15.75" customHeight="1" x14ac:dyDescent="0.2">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row>
    <row r="735" spans="2:27" ht="15.75" customHeight="1" x14ac:dyDescent="0.2">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row>
    <row r="736" spans="2:27" ht="15.75" customHeight="1" x14ac:dyDescent="0.2">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row>
    <row r="737" spans="2:27" ht="15.75" customHeight="1" x14ac:dyDescent="0.2">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row>
    <row r="738" spans="2:27" ht="15.75" customHeight="1" x14ac:dyDescent="0.2">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row>
    <row r="739" spans="2:27" ht="15.75" customHeight="1" x14ac:dyDescent="0.2">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row>
    <row r="740" spans="2:27" ht="15.75" customHeight="1" x14ac:dyDescent="0.2">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row>
    <row r="741" spans="2:27" ht="15.75" customHeight="1" x14ac:dyDescent="0.2">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row>
    <row r="742" spans="2:27" ht="15.75" customHeight="1" x14ac:dyDescent="0.2">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row>
    <row r="743" spans="2:27" ht="15.75" customHeight="1" x14ac:dyDescent="0.2">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row>
    <row r="744" spans="2:27" ht="15.75" customHeight="1" x14ac:dyDescent="0.2">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row>
    <row r="745" spans="2:27" ht="15.75" customHeight="1" x14ac:dyDescent="0.2">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row>
    <row r="746" spans="2:27" ht="15.75" customHeight="1" x14ac:dyDescent="0.2">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row>
    <row r="747" spans="2:27" ht="15.75" customHeight="1" x14ac:dyDescent="0.2">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row>
    <row r="748" spans="2:27" ht="15.75" customHeight="1" x14ac:dyDescent="0.2">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row>
    <row r="749" spans="2:27" ht="15.75" customHeight="1" x14ac:dyDescent="0.2">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row>
    <row r="750" spans="2:27" ht="15.75" customHeight="1" x14ac:dyDescent="0.2">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row>
    <row r="751" spans="2:27" ht="15.75" customHeight="1" x14ac:dyDescent="0.2">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row>
    <row r="752" spans="2:27" ht="15.75" customHeight="1" x14ac:dyDescent="0.2">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row>
    <row r="753" spans="2:27" ht="15.75" customHeight="1" x14ac:dyDescent="0.2">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row>
    <row r="754" spans="2:27" ht="15.75" customHeight="1" x14ac:dyDescent="0.2">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row>
    <row r="755" spans="2:27" ht="15.75" customHeight="1" x14ac:dyDescent="0.2">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row>
    <row r="756" spans="2:27" ht="15.75" customHeight="1" x14ac:dyDescent="0.2">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row>
    <row r="757" spans="2:27" ht="15.75" customHeight="1" x14ac:dyDescent="0.2">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row>
    <row r="758" spans="2:27" ht="15.75" customHeight="1" x14ac:dyDescent="0.2">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row>
    <row r="759" spans="2:27" ht="15.75" customHeight="1" x14ac:dyDescent="0.2">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row>
    <row r="760" spans="2:27" ht="15.75" customHeight="1" x14ac:dyDescent="0.2">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row>
    <row r="761" spans="2:27" ht="15.75" customHeight="1" x14ac:dyDescent="0.2">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row>
    <row r="762" spans="2:27" ht="15.75" customHeight="1" x14ac:dyDescent="0.2">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row>
    <row r="763" spans="2:27" ht="15.75" customHeight="1" x14ac:dyDescent="0.2">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row>
    <row r="764" spans="2:27" ht="15.75" customHeight="1" x14ac:dyDescent="0.2">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row>
    <row r="765" spans="2:27" ht="15.75" customHeight="1" x14ac:dyDescent="0.2">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row>
    <row r="766" spans="2:27" ht="15.75" customHeight="1" x14ac:dyDescent="0.2">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row>
    <row r="767" spans="2:27" ht="15.75" customHeight="1" x14ac:dyDescent="0.2">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row>
    <row r="768" spans="2:27" ht="15.75" customHeight="1" x14ac:dyDescent="0.2">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row>
    <row r="769" spans="2:27" ht="15.75" customHeight="1" x14ac:dyDescent="0.2">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row>
    <row r="770" spans="2:27" ht="15.75" customHeight="1" x14ac:dyDescent="0.2">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row>
    <row r="771" spans="2:27" ht="15.75" customHeight="1" x14ac:dyDescent="0.2">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row>
    <row r="772" spans="2:27" ht="15.75" customHeight="1" x14ac:dyDescent="0.2">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row>
    <row r="773" spans="2:27" ht="15.75" customHeight="1" x14ac:dyDescent="0.2">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row>
    <row r="774" spans="2:27" ht="15.75" customHeight="1" x14ac:dyDescent="0.2">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row>
    <row r="775" spans="2:27" ht="15.75" customHeight="1" x14ac:dyDescent="0.2">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row>
    <row r="776" spans="2:27" ht="15.75" customHeight="1" x14ac:dyDescent="0.2">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row>
    <row r="777" spans="2:27" ht="15.75" customHeight="1" x14ac:dyDescent="0.2">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row>
    <row r="778" spans="2:27" ht="15.75" customHeight="1" x14ac:dyDescent="0.2">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row>
    <row r="779" spans="2:27" ht="15.75" customHeight="1" x14ac:dyDescent="0.2">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row>
    <row r="780" spans="2:27" ht="15.75" customHeight="1" x14ac:dyDescent="0.2">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row>
    <row r="781" spans="2:27" ht="15.75" customHeight="1" x14ac:dyDescent="0.2">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row>
    <row r="782" spans="2:27" ht="15.75" customHeight="1" x14ac:dyDescent="0.2">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row>
    <row r="783" spans="2:27" ht="15.75" customHeight="1" x14ac:dyDescent="0.2">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row>
    <row r="784" spans="2:27" ht="15.75" customHeight="1" x14ac:dyDescent="0.2">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row>
    <row r="785" spans="2:27" ht="15.75" customHeight="1" x14ac:dyDescent="0.2">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row>
    <row r="786" spans="2:27" ht="15.75" customHeight="1" x14ac:dyDescent="0.2">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row>
    <row r="787" spans="2:27" ht="15.75" customHeight="1" x14ac:dyDescent="0.2">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row>
    <row r="788" spans="2:27" ht="15.75" customHeight="1" x14ac:dyDescent="0.2">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row>
    <row r="789" spans="2:27" ht="15.75" customHeight="1" x14ac:dyDescent="0.2">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row>
    <row r="790" spans="2:27" ht="15.75" customHeight="1" x14ac:dyDescent="0.2">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row>
    <row r="791" spans="2:27" ht="15.75" customHeight="1" x14ac:dyDescent="0.2">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row>
    <row r="792" spans="2:27" ht="15.75" customHeight="1" x14ac:dyDescent="0.2">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row>
    <row r="793" spans="2:27" ht="15.75" customHeight="1" x14ac:dyDescent="0.2">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row>
    <row r="794" spans="2:27" ht="15.75" customHeight="1" x14ac:dyDescent="0.2">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row>
    <row r="795" spans="2:27" ht="15.75" customHeight="1" x14ac:dyDescent="0.2">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row>
    <row r="796" spans="2:27" ht="15.75" customHeight="1" x14ac:dyDescent="0.2">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row>
    <row r="797" spans="2:27" ht="15.75" customHeight="1" x14ac:dyDescent="0.2">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row>
    <row r="798" spans="2:27" ht="15.75" customHeight="1" x14ac:dyDescent="0.2">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row>
    <row r="799" spans="2:27" ht="15.75" customHeight="1" x14ac:dyDescent="0.2">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row>
    <row r="800" spans="2:27" ht="15.75" customHeight="1" x14ac:dyDescent="0.2">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row>
    <row r="801" spans="2:27" ht="15.75" customHeight="1" x14ac:dyDescent="0.2">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row>
    <row r="802" spans="2:27" ht="15.75" customHeight="1" x14ac:dyDescent="0.2">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row>
    <row r="803" spans="2:27" ht="15.75" customHeight="1" x14ac:dyDescent="0.2">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row>
    <row r="804" spans="2:27" ht="15.75" customHeight="1" x14ac:dyDescent="0.2">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row>
    <row r="805" spans="2:27" ht="15.75" customHeight="1" x14ac:dyDescent="0.2">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row>
    <row r="806" spans="2:27" ht="15.75" customHeight="1" x14ac:dyDescent="0.2">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row>
    <row r="807" spans="2:27" ht="15.75" customHeight="1" x14ac:dyDescent="0.2">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row>
    <row r="808" spans="2:27" ht="15.75" customHeight="1" x14ac:dyDescent="0.2">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row>
    <row r="809" spans="2:27" ht="15.75" customHeight="1" x14ac:dyDescent="0.2">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row>
    <row r="810" spans="2:27" ht="15.75" customHeight="1" x14ac:dyDescent="0.2">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row>
    <row r="811" spans="2:27" ht="15.75" customHeight="1" x14ac:dyDescent="0.2">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row>
    <row r="812" spans="2:27" ht="15.75" customHeight="1" x14ac:dyDescent="0.2">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row>
    <row r="813" spans="2:27" ht="15.75" customHeight="1" x14ac:dyDescent="0.2">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row>
    <row r="814" spans="2:27" ht="15.75" customHeight="1" x14ac:dyDescent="0.2">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row>
    <row r="815" spans="2:27" ht="15.75" customHeight="1" x14ac:dyDescent="0.2">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row>
    <row r="816" spans="2:27" ht="15.75" customHeight="1" x14ac:dyDescent="0.2">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row>
    <row r="817" spans="2:27" ht="15.75" customHeight="1" x14ac:dyDescent="0.2">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row>
    <row r="818" spans="2:27" ht="15.75" customHeight="1" x14ac:dyDescent="0.2">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row>
    <row r="819" spans="2:27" ht="15.75" customHeight="1" x14ac:dyDescent="0.2">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row>
    <row r="820" spans="2:27" ht="15.75" customHeight="1" x14ac:dyDescent="0.2">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row>
    <row r="821" spans="2:27" ht="15.75" customHeight="1" x14ac:dyDescent="0.2">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row>
    <row r="822" spans="2:27" ht="15.75" customHeight="1" x14ac:dyDescent="0.2">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row>
    <row r="823" spans="2:27" ht="15.75" customHeight="1" x14ac:dyDescent="0.2">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row>
    <row r="824" spans="2:27" ht="15.75" customHeight="1" x14ac:dyDescent="0.2">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row>
    <row r="825" spans="2:27" ht="15.75" customHeight="1" x14ac:dyDescent="0.2">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row>
    <row r="826" spans="2:27" ht="15.75" customHeight="1" x14ac:dyDescent="0.2">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row>
    <row r="827" spans="2:27" ht="15.75" customHeight="1" x14ac:dyDescent="0.2">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row>
    <row r="828" spans="2:27" ht="15.75" customHeight="1" x14ac:dyDescent="0.2">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row>
    <row r="829" spans="2:27" ht="15.75" customHeight="1" x14ac:dyDescent="0.2">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row>
    <row r="830" spans="2:27" ht="15.75" customHeight="1" x14ac:dyDescent="0.2">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row>
    <row r="831" spans="2:27" ht="15.75" customHeight="1" x14ac:dyDescent="0.2">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row>
    <row r="832" spans="2:27" ht="15.75" customHeight="1" x14ac:dyDescent="0.2">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row>
    <row r="833" spans="2:27" ht="15.75" customHeight="1" x14ac:dyDescent="0.2">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row>
    <row r="834" spans="2:27" ht="15.75" customHeight="1" x14ac:dyDescent="0.2">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row>
    <row r="835" spans="2:27" ht="15.75" customHeight="1" x14ac:dyDescent="0.2">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row>
    <row r="836" spans="2:27" ht="15.75" customHeight="1" x14ac:dyDescent="0.2">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row>
    <row r="837" spans="2:27" ht="15.75" customHeight="1" x14ac:dyDescent="0.2">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row>
    <row r="838" spans="2:27" ht="15.75" customHeight="1" x14ac:dyDescent="0.2">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row>
    <row r="839" spans="2:27" ht="15.75" customHeight="1" x14ac:dyDescent="0.2">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row>
    <row r="840" spans="2:27" ht="15.75" customHeight="1" x14ac:dyDescent="0.2">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row>
    <row r="841" spans="2:27" ht="15.75" customHeight="1" x14ac:dyDescent="0.2">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row>
    <row r="842" spans="2:27" ht="15.75" customHeight="1" x14ac:dyDescent="0.2">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row>
    <row r="843" spans="2:27" ht="15.75" customHeight="1" x14ac:dyDescent="0.2">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row>
    <row r="844" spans="2:27" ht="15.75" customHeight="1" x14ac:dyDescent="0.2">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row>
    <row r="845" spans="2:27" ht="15.75" customHeight="1" x14ac:dyDescent="0.2">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row>
    <row r="846" spans="2:27" ht="15.75" customHeight="1" x14ac:dyDescent="0.2">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row>
    <row r="847" spans="2:27" ht="15.75" customHeight="1" x14ac:dyDescent="0.2">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row>
    <row r="848" spans="2:27" ht="15.75" customHeight="1" x14ac:dyDescent="0.2">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row>
    <row r="849" spans="2:27" ht="15.75" customHeight="1" x14ac:dyDescent="0.2">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row>
    <row r="850" spans="2:27" ht="15.75" customHeight="1" x14ac:dyDescent="0.2">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row>
    <row r="851" spans="2:27" ht="15.75" customHeight="1" x14ac:dyDescent="0.2">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row>
    <row r="852" spans="2:27" ht="15.75" customHeight="1" x14ac:dyDescent="0.2">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row>
    <row r="853" spans="2:27" ht="15.75" customHeight="1" x14ac:dyDescent="0.2">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row>
    <row r="854" spans="2:27" ht="15.75" customHeight="1" x14ac:dyDescent="0.2">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row>
    <row r="855" spans="2:27" ht="15.75" customHeight="1" x14ac:dyDescent="0.2">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row>
    <row r="856" spans="2:27" ht="15.75" customHeight="1" x14ac:dyDescent="0.2">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row>
    <row r="857" spans="2:27" ht="15.75" customHeight="1" x14ac:dyDescent="0.2">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row>
    <row r="858" spans="2:27" ht="15.75" customHeight="1" x14ac:dyDescent="0.2">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row>
    <row r="859" spans="2:27" ht="15.75" customHeight="1" x14ac:dyDescent="0.2">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row>
    <row r="860" spans="2:27" ht="15.75" customHeight="1" x14ac:dyDescent="0.2">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row>
    <row r="861" spans="2:27" ht="15.75" customHeight="1" x14ac:dyDescent="0.2">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row>
    <row r="862" spans="2:27" ht="15.75" customHeight="1" x14ac:dyDescent="0.2">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row>
    <row r="863" spans="2:27" ht="15.75" customHeight="1" x14ac:dyDescent="0.2">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row>
    <row r="864" spans="2:27" ht="15.75" customHeight="1" x14ac:dyDescent="0.2">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row>
    <row r="865" spans="2:27" ht="15.75" customHeight="1" x14ac:dyDescent="0.2">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row>
    <row r="866" spans="2:27" ht="15.75" customHeight="1" x14ac:dyDescent="0.2">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row>
    <row r="867" spans="2:27" ht="15.75" customHeight="1" x14ac:dyDescent="0.2">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row>
    <row r="868" spans="2:27" ht="15.75" customHeight="1" x14ac:dyDescent="0.2">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row>
    <row r="869" spans="2:27" ht="15.75" customHeight="1" x14ac:dyDescent="0.2">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row>
    <row r="870" spans="2:27" ht="15.75" customHeight="1" x14ac:dyDescent="0.2">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row>
    <row r="871" spans="2:27" ht="15.75" customHeight="1" x14ac:dyDescent="0.2">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row>
    <row r="872" spans="2:27" ht="15.75" customHeight="1" x14ac:dyDescent="0.2">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row>
    <row r="873" spans="2:27" ht="15.75" customHeight="1" x14ac:dyDescent="0.2">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row>
    <row r="874" spans="2:27" ht="15.75" customHeight="1" x14ac:dyDescent="0.2">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row>
    <row r="875" spans="2:27" ht="15.75" customHeight="1" x14ac:dyDescent="0.2">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row>
    <row r="876" spans="2:27" ht="15.75" customHeight="1" x14ac:dyDescent="0.2">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row>
    <row r="877" spans="2:27" ht="15.75" customHeight="1" x14ac:dyDescent="0.2">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row>
    <row r="878" spans="2:27" ht="15.75" customHeight="1" x14ac:dyDescent="0.2">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row>
    <row r="879" spans="2:27" ht="15.75" customHeight="1" x14ac:dyDescent="0.2">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row>
    <row r="880" spans="2:27" ht="15.75" customHeight="1" x14ac:dyDescent="0.2">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row>
    <row r="881" spans="2:27" ht="15.75" customHeight="1" x14ac:dyDescent="0.2">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row>
    <row r="882" spans="2:27" ht="15.75" customHeight="1" x14ac:dyDescent="0.2">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row>
    <row r="883" spans="2:27" ht="15.75" customHeight="1" x14ac:dyDescent="0.2">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row>
    <row r="884" spans="2:27" ht="15.75" customHeight="1" x14ac:dyDescent="0.2">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row>
    <row r="885" spans="2:27" ht="15.75" customHeight="1" x14ac:dyDescent="0.2">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row>
    <row r="886" spans="2:27" ht="15.75" customHeight="1" x14ac:dyDescent="0.2">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row>
    <row r="887" spans="2:27" ht="15.75" customHeight="1" x14ac:dyDescent="0.2">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row>
    <row r="888" spans="2:27" ht="15.75" customHeight="1" x14ac:dyDescent="0.2">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row>
    <row r="889" spans="2:27" ht="15.75" customHeight="1" x14ac:dyDescent="0.2">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row>
    <row r="890" spans="2:27" ht="15.75" customHeight="1" x14ac:dyDescent="0.2">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row>
    <row r="891" spans="2:27" ht="15.75" customHeight="1" x14ac:dyDescent="0.2">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row>
    <row r="892" spans="2:27" ht="15.75" customHeight="1" x14ac:dyDescent="0.2">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row>
    <row r="893" spans="2:27" ht="15.75" customHeight="1" x14ac:dyDescent="0.2">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row>
    <row r="894" spans="2:27" ht="15.75" customHeight="1" x14ac:dyDescent="0.2">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row>
    <row r="895" spans="2:27" ht="15.75" customHeight="1" x14ac:dyDescent="0.2">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row>
    <row r="896" spans="2:27" ht="15.75" customHeight="1" x14ac:dyDescent="0.2">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row>
    <row r="897" spans="2:27" ht="15.75" customHeight="1" x14ac:dyDescent="0.2">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row>
    <row r="898" spans="2:27" ht="15.75" customHeight="1" x14ac:dyDescent="0.2">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row>
    <row r="899" spans="2:27" ht="15.75" customHeight="1" x14ac:dyDescent="0.2">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row>
    <row r="900" spans="2:27" ht="15.75" customHeight="1" x14ac:dyDescent="0.2">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row>
    <row r="901" spans="2:27" ht="15.75" customHeight="1" x14ac:dyDescent="0.2">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row>
    <row r="902" spans="2:27" ht="15.75" customHeight="1" x14ac:dyDescent="0.2">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row>
    <row r="903" spans="2:27" ht="15.75" customHeight="1" x14ac:dyDescent="0.2">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row>
    <row r="904" spans="2:27" ht="15.75" customHeight="1" x14ac:dyDescent="0.2">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row>
    <row r="905" spans="2:27" ht="15.75" customHeight="1" x14ac:dyDescent="0.2">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row>
    <row r="906" spans="2:27" ht="15.75" customHeight="1" x14ac:dyDescent="0.2">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row>
    <row r="907" spans="2:27" ht="15.75" customHeight="1" x14ac:dyDescent="0.2">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row>
    <row r="908" spans="2:27" ht="15.75" customHeight="1" x14ac:dyDescent="0.2">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row>
    <row r="909" spans="2:27" ht="15.75" customHeight="1" x14ac:dyDescent="0.2">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row>
    <row r="910" spans="2:27" ht="15.75" customHeight="1" x14ac:dyDescent="0.2">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row>
    <row r="911" spans="2:27" ht="15.75" customHeight="1" x14ac:dyDescent="0.2">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row>
    <row r="912" spans="2:27" ht="15.75" customHeight="1" x14ac:dyDescent="0.2">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row>
    <row r="913" spans="2:27" ht="15.75" customHeight="1" x14ac:dyDescent="0.2">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row>
    <row r="914" spans="2:27" ht="15.75" customHeight="1" x14ac:dyDescent="0.2">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row>
    <row r="915" spans="2:27" ht="15.75" customHeight="1" x14ac:dyDescent="0.2">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row>
    <row r="916" spans="2:27" ht="15.75" customHeight="1" x14ac:dyDescent="0.2">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row>
    <row r="917" spans="2:27" ht="15.75" customHeight="1" x14ac:dyDescent="0.2">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row>
    <row r="918" spans="2:27" ht="15.75" customHeight="1" x14ac:dyDescent="0.2">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row>
    <row r="919" spans="2:27" ht="15.75" customHeight="1" x14ac:dyDescent="0.2">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row>
    <row r="920" spans="2:27" ht="15.75" customHeight="1" x14ac:dyDescent="0.2">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row>
    <row r="921" spans="2:27" ht="15.75" customHeight="1" x14ac:dyDescent="0.2">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row>
    <row r="922" spans="2:27" ht="15.75" customHeight="1" x14ac:dyDescent="0.2">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row>
    <row r="923" spans="2:27" ht="15.75" customHeight="1" x14ac:dyDescent="0.2">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row>
    <row r="924" spans="2:27" ht="15.75" customHeight="1" x14ac:dyDescent="0.2">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row>
    <row r="925" spans="2:27" ht="15.75" customHeight="1" x14ac:dyDescent="0.2">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row>
    <row r="926" spans="2:27" ht="15.75" customHeight="1" x14ac:dyDescent="0.2">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row>
    <row r="927" spans="2:27" ht="15.75" customHeight="1" x14ac:dyDescent="0.2">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row>
    <row r="928" spans="2:27" ht="15.75" customHeight="1" x14ac:dyDescent="0.2">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row>
    <row r="929" spans="2:27" ht="15.75" customHeight="1" x14ac:dyDescent="0.2">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row>
    <row r="930" spans="2:27" ht="15.75" customHeight="1" x14ac:dyDescent="0.2">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row>
    <row r="931" spans="2:27" ht="15.75" customHeight="1" x14ac:dyDescent="0.2">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row>
    <row r="932" spans="2:27" ht="15.75" customHeight="1" x14ac:dyDescent="0.2">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row>
    <row r="933" spans="2:27" ht="15.75" customHeight="1" x14ac:dyDescent="0.2">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row>
    <row r="934" spans="2:27" ht="15.75" customHeight="1" x14ac:dyDescent="0.2">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row>
    <row r="935" spans="2:27" ht="15.75" customHeight="1" x14ac:dyDescent="0.2">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row>
    <row r="936" spans="2:27" ht="15.75" customHeight="1" x14ac:dyDescent="0.2">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row>
    <row r="937" spans="2:27" ht="15.75" customHeight="1" x14ac:dyDescent="0.2">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row>
    <row r="938" spans="2:27" ht="15.75" customHeight="1" x14ac:dyDescent="0.2">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row>
    <row r="939" spans="2:27" ht="15.75" customHeight="1" x14ac:dyDescent="0.2">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row>
    <row r="940" spans="2:27" ht="15.75" customHeight="1" x14ac:dyDescent="0.2">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row>
    <row r="941" spans="2:27" ht="15.75" customHeight="1" x14ac:dyDescent="0.2">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row>
    <row r="942" spans="2:27" ht="15.75" customHeight="1" x14ac:dyDescent="0.2">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row>
    <row r="943" spans="2:27" ht="15.75" customHeight="1" x14ac:dyDescent="0.2">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row>
    <row r="944" spans="2:27" ht="15.75" customHeight="1" x14ac:dyDescent="0.2">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row>
    <row r="945" spans="2:27" ht="15.75" customHeight="1" x14ac:dyDescent="0.2">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row>
    <row r="946" spans="2:27" ht="15.75" customHeight="1" x14ac:dyDescent="0.2">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row>
    <row r="947" spans="2:27" ht="15.75" customHeight="1" x14ac:dyDescent="0.2">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row>
    <row r="948" spans="2:27" ht="15.75" customHeight="1" x14ac:dyDescent="0.2">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row>
    <row r="949" spans="2:27" ht="15.75" customHeight="1" x14ac:dyDescent="0.2">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row>
    <row r="950" spans="2:27" ht="15.75" customHeight="1" x14ac:dyDescent="0.2">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row>
    <row r="951" spans="2:27" ht="15.75" customHeight="1" x14ac:dyDescent="0.2">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row>
    <row r="952" spans="2:27" ht="15.75" customHeight="1" x14ac:dyDescent="0.2">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row>
    <row r="953" spans="2:27" ht="15.75" customHeight="1" x14ac:dyDescent="0.2">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row>
    <row r="954" spans="2:27" ht="15.75" customHeight="1" x14ac:dyDescent="0.2">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row>
    <row r="955" spans="2:27" ht="15.75" customHeight="1" x14ac:dyDescent="0.2">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row>
    <row r="956" spans="2:27" ht="15.75" customHeight="1" x14ac:dyDescent="0.2">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row>
    <row r="957" spans="2:27" ht="15.75" customHeight="1" x14ac:dyDescent="0.2">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row>
    <row r="958" spans="2:27" ht="15.75" customHeight="1" x14ac:dyDescent="0.2">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row>
    <row r="959" spans="2:27" ht="15.75" customHeight="1" x14ac:dyDescent="0.2">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row>
    <row r="960" spans="2:27" ht="15.75" customHeight="1" x14ac:dyDescent="0.2">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row>
    <row r="961" spans="2:27" ht="15.75" customHeight="1" x14ac:dyDescent="0.2">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row>
    <row r="962" spans="2:27" ht="15.75" customHeight="1" x14ac:dyDescent="0.2">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row>
    <row r="963" spans="2:27" ht="15.75" customHeight="1" x14ac:dyDescent="0.2">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row>
    <row r="964" spans="2:27" ht="15.75" customHeight="1" x14ac:dyDescent="0.2">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row>
    <row r="965" spans="2:27" ht="15.75" customHeight="1" x14ac:dyDescent="0.2">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row>
    <row r="966" spans="2:27" ht="15.75" customHeight="1" x14ac:dyDescent="0.2">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row>
    <row r="967" spans="2:27" ht="15.75" customHeight="1" x14ac:dyDescent="0.2">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row>
    <row r="968" spans="2:27" ht="15.75" customHeight="1" x14ac:dyDescent="0.2">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row>
    <row r="969" spans="2:27" ht="15.75" customHeight="1" x14ac:dyDescent="0.2">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row>
    <row r="970" spans="2:27" ht="15.75" customHeight="1" x14ac:dyDescent="0.2">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row>
    <row r="971" spans="2:27" ht="15.75" customHeight="1" x14ac:dyDescent="0.2">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row>
    <row r="972" spans="2:27" ht="15.75" customHeight="1" x14ac:dyDescent="0.2">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row>
    <row r="973" spans="2:27" ht="15.75" customHeight="1" x14ac:dyDescent="0.2">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row>
    <row r="974" spans="2:27" ht="15.75" customHeight="1" x14ac:dyDescent="0.2">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row>
    <row r="975" spans="2:27" ht="15.75" customHeight="1" x14ac:dyDescent="0.2">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row>
    <row r="976" spans="2:27" ht="15.75" customHeight="1" x14ac:dyDescent="0.2">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row>
    <row r="977" spans="2:27" ht="15.75" customHeight="1" x14ac:dyDescent="0.2">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row>
    <row r="978" spans="2:27" ht="15.75" customHeight="1" x14ac:dyDescent="0.2">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row>
    <row r="979" spans="2:27" ht="15.75" customHeight="1" x14ac:dyDescent="0.2">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row>
    <row r="980" spans="2:27" ht="15.75" customHeight="1" x14ac:dyDescent="0.2">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row>
    <row r="981" spans="2:27" ht="15.75" customHeight="1" x14ac:dyDescent="0.2">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row>
    <row r="982" spans="2:27" ht="15.75" customHeight="1" x14ac:dyDescent="0.2">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row>
    <row r="983" spans="2:27" ht="15.75" customHeight="1" x14ac:dyDescent="0.2">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row>
    <row r="984" spans="2:27" ht="15.75" customHeight="1" x14ac:dyDescent="0.2">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row>
    <row r="985" spans="2:27" ht="15.75" customHeight="1" x14ac:dyDescent="0.2">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row>
    <row r="986" spans="2:27" ht="15.75" customHeight="1" x14ac:dyDescent="0.2">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row>
    <row r="987" spans="2:27" ht="15.75" customHeight="1" x14ac:dyDescent="0.2">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row>
    <row r="988" spans="2:27" ht="15.75" customHeight="1" x14ac:dyDescent="0.2">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row>
    <row r="989" spans="2:27" ht="15.75" customHeight="1" x14ac:dyDescent="0.2">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row>
    <row r="990" spans="2:27" ht="15.75" customHeight="1" x14ac:dyDescent="0.2">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row>
    <row r="991" spans="2:27" ht="15.75" customHeight="1" x14ac:dyDescent="0.2">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row>
    <row r="992" spans="2:27" ht="15.75" customHeight="1" x14ac:dyDescent="0.2">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row>
    <row r="993" spans="2:27" ht="15.75" customHeight="1" x14ac:dyDescent="0.2">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row>
    <row r="994" spans="2:27" ht="15.75" customHeight="1" x14ac:dyDescent="0.2">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row>
    <row r="995" spans="2:27" ht="15.75" customHeight="1" x14ac:dyDescent="0.2">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row>
    <row r="996" spans="2:27" ht="15.75" customHeight="1" x14ac:dyDescent="0.2">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row>
    <row r="997" spans="2:27" ht="15.75" customHeight="1" x14ac:dyDescent="0.2">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row>
    <row r="998" spans="2:27" ht="15.75" customHeight="1" x14ac:dyDescent="0.2">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row>
    <row r="999" spans="2:27" ht="15.75" customHeight="1" x14ac:dyDescent="0.2">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row>
    <row r="1000" spans="2:27" ht="15.75" customHeight="1" x14ac:dyDescent="0.2">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spans="2:27" ht="15.75" customHeight="1" x14ac:dyDescent="0.2">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row>
    <row r="1002" spans="2:27" ht="15.75" customHeight="1" x14ac:dyDescent="0.2">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row>
    <row r="1003" spans="2:27" ht="15.75" customHeight="1" x14ac:dyDescent="0.2">
      <c r="B1003" s="6"/>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row>
    <row r="1004" spans="2:27" ht="15.75" customHeight="1" x14ac:dyDescent="0.2">
      <c r="B1004" s="6"/>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row>
    <row r="1005" spans="2:27" ht="15.75" customHeight="1" x14ac:dyDescent="0.2">
      <c r="B1005" s="6"/>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row>
    <row r="1006" spans="2:27" ht="15.75" customHeight="1" x14ac:dyDescent="0.2">
      <c r="B1006" s="6"/>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row>
    <row r="1007" spans="2:27" ht="15.75" customHeight="1" x14ac:dyDescent="0.2">
      <c r="B1007" s="6"/>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row>
    <row r="1008" spans="2:27" ht="15.75" customHeight="1" x14ac:dyDescent="0.2">
      <c r="B1008" s="6"/>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row>
    <row r="1009" spans="2:27" ht="15.75" customHeight="1" x14ac:dyDescent="0.2">
      <c r="B1009" s="6"/>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row>
    <row r="1010" spans="2:27" ht="15.75" customHeight="1" x14ac:dyDescent="0.2">
      <c r="B1010" s="6"/>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row>
    <row r="1011" spans="2:27" ht="15.75" customHeight="1" x14ac:dyDescent="0.2">
      <c r="B1011" s="6"/>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row>
    <row r="1012" spans="2:27" ht="15.75" customHeight="1" x14ac:dyDescent="0.2">
      <c r="B1012" s="6"/>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row>
    <row r="1013" spans="2:27" ht="15.75" customHeight="1" x14ac:dyDescent="0.2">
      <c r="B1013" s="6"/>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row>
    <row r="1014" spans="2:27" ht="15.75" customHeight="1" x14ac:dyDescent="0.2">
      <c r="B1014" s="6"/>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row>
    <row r="1015" spans="2:27" ht="15.75" customHeight="1" x14ac:dyDescent="0.2">
      <c r="B1015" s="6"/>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row>
    <row r="1016" spans="2:27" ht="15.75" customHeight="1" x14ac:dyDescent="0.2">
      <c r="B1016" s="6"/>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row>
    <row r="1017" spans="2:27" ht="15.75" customHeight="1" x14ac:dyDescent="0.2">
      <c r="B1017" s="6"/>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row>
    <row r="1018" spans="2:27" ht="15.75" customHeight="1" x14ac:dyDescent="0.2">
      <c r="B1018" s="6"/>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row>
    <row r="1019" spans="2:27" ht="15.75" customHeight="1" x14ac:dyDescent="0.2">
      <c r="B1019" s="6"/>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row>
    <row r="1020" spans="2:27" ht="15.75" customHeight="1" x14ac:dyDescent="0.2">
      <c r="B1020" s="6"/>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row>
    <row r="1021" spans="2:27" ht="15.75" customHeight="1" x14ac:dyDescent="0.2">
      <c r="B1021" s="6"/>
      <c r="C1021" s="6"/>
      <c r="D1021" s="6"/>
      <c r="E1021" s="6"/>
      <c r="F1021" s="6"/>
      <c r="G1021" s="6"/>
      <c r="H1021" s="6"/>
      <c r="I1021" s="6"/>
      <c r="J1021" s="6"/>
      <c r="K1021" s="6"/>
      <c r="L1021" s="6"/>
      <c r="M1021" s="6"/>
      <c r="N1021" s="6"/>
      <c r="O1021" s="6"/>
      <c r="P1021" s="6"/>
      <c r="Q1021" s="6"/>
      <c r="R1021" s="6"/>
      <c r="S1021" s="6"/>
      <c r="T1021" s="6"/>
      <c r="U1021" s="6"/>
      <c r="V1021" s="6"/>
      <c r="W1021" s="6"/>
      <c r="X1021" s="6"/>
      <c r="Y1021" s="6"/>
      <c r="Z1021" s="6"/>
      <c r="AA1021" s="6"/>
    </row>
    <row r="1022" spans="2:27" ht="15.75" customHeight="1" x14ac:dyDescent="0.2">
      <c r="B1022" s="6"/>
      <c r="C1022" s="6"/>
      <c r="D1022" s="6"/>
      <c r="E1022" s="6"/>
      <c r="F1022" s="6"/>
      <c r="G1022" s="6"/>
      <c r="H1022" s="6"/>
      <c r="I1022" s="6"/>
      <c r="J1022" s="6"/>
      <c r="K1022" s="6"/>
      <c r="L1022" s="6"/>
      <c r="M1022" s="6"/>
      <c r="N1022" s="6"/>
      <c r="O1022" s="6"/>
      <c r="P1022" s="6"/>
      <c r="Q1022" s="6"/>
      <c r="R1022" s="6"/>
      <c r="S1022" s="6"/>
      <c r="T1022" s="6"/>
      <c r="U1022" s="6"/>
      <c r="V1022" s="6"/>
      <c r="W1022" s="6"/>
      <c r="X1022" s="6"/>
      <c r="Y1022" s="6"/>
      <c r="Z1022" s="6"/>
      <c r="AA1022" s="6"/>
    </row>
    <row r="1023" spans="2:27" ht="15.75" customHeight="1" x14ac:dyDescent="0.2">
      <c r="B1023" s="6"/>
      <c r="C1023" s="6"/>
      <c r="D1023" s="6"/>
      <c r="E1023" s="6"/>
      <c r="F1023" s="6"/>
      <c r="G1023" s="6"/>
      <c r="H1023" s="6"/>
      <c r="I1023" s="6"/>
      <c r="J1023" s="6"/>
      <c r="K1023" s="6"/>
      <c r="L1023" s="6"/>
      <c r="M1023" s="6"/>
      <c r="N1023" s="6"/>
      <c r="O1023" s="6"/>
      <c r="P1023" s="6"/>
      <c r="Q1023" s="6"/>
      <c r="R1023" s="6"/>
      <c r="S1023" s="6"/>
      <c r="T1023" s="6"/>
      <c r="U1023" s="6"/>
      <c r="V1023" s="6"/>
      <c r="W1023" s="6"/>
      <c r="X1023" s="6"/>
      <c r="Y1023" s="6"/>
      <c r="Z1023" s="6"/>
      <c r="AA1023" s="6"/>
    </row>
  </sheetData>
  <mergeCells count="40">
    <mergeCell ref="F16:F17"/>
    <mergeCell ref="G16:G17"/>
    <mergeCell ref="H16:H18"/>
    <mergeCell ref="C2:K9"/>
    <mergeCell ref="B10:K10"/>
    <mergeCell ref="B11:H15"/>
    <mergeCell ref="I11:J11"/>
    <mergeCell ref="I12:J12"/>
    <mergeCell ref="I13:J14"/>
    <mergeCell ref="I15:J15"/>
    <mergeCell ref="I16:J18"/>
    <mergeCell ref="B4:B7"/>
    <mergeCell ref="B16:B18"/>
    <mergeCell ref="C16:C18"/>
    <mergeCell ref="D16:D18"/>
    <mergeCell ref="E16:E18"/>
    <mergeCell ref="I19:J19"/>
    <mergeCell ref="I20:J20"/>
    <mergeCell ref="I21:J21"/>
    <mergeCell ref="F22:H23"/>
    <mergeCell ref="I22:J23"/>
    <mergeCell ref="F24:J26"/>
    <mergeCell ref="B28:K28"/>
    <mergeCell ref="B30:E30"/>
    <mergeCell ref="G30:K30"/>
    <mergeCell ref="B33:B37"/>
    <mergeCell ref="B38:B41"/>
    <mergeCell ref="B42:B44"/>
    <mergeCell ref="E50:G50"/>
    <mergeCell ref="B82:J82"/>
    <mergeCell ref="B83:J83"/>
    <mergeCell ref="B84:J84"/>
    <mergeCell ref="B85:J85"/>
    <mergeCell ref="H58:J59"/>
    <mergeCell ref="K58:K59"/>
    <mergeCell ref="B62:J62"/>
    <mergeCell ref="B78:J78"/>
    <mergeCell ref="B79:J79"/>
    <mergeCell ref="B80:J80"/>
    <mergeCell ref="B81:J8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55" zoomScaleNormal="55" workbookViewId="0">
      <selection activeCell="B1" sqref="B1:I8"/>
    </sheetView>
  </sheetViews>
  <sheetFormatPr baseColWidth="10" defaultColWidth="10.109375" defaultRowHeight="15" customHeight="1" x14ac:dyDescent="0.2"/>
  <cols>
    <col min="1" max="1" width="44.21875" customWidth="1"/>
    <col min="2" max="2" width="19.77734375" customWidth="1"/>
    <col min="3" max="3" width="14.5546875" customWidth="1"/>
    <col min="4" max="4" width="16.33203125" customWidth="1"/>
    <col min="5" max="5" width="15.5546875" customWidth="1"/>
    <col min="6" max="6" width="16" customWidth="1"/>
    <col min="7" max="8" width="17.5546875" customWidth="1"/>
    <col min="9" max="9" width="13" customWidth="1"/>
    <col min="10" max="10" width="15.44140625" customWidth="1"/>
    <col min="11" max="26" width="11.21875" customWidth="1"/>
  </cols>
  <sheetData>
    <row r="1" spans="1:26" ht="15" customHeight="1" x14ac:dyDescent="0.25">
      <c r="A1" s="1"/>
      <c r="B1" s="231" t="s">
        <v>79</v>
      </c>
      <c r="C1" s="211"/>
      <c r="D1" s="211"/>
      <c r="E1" s="211"/>
      <c r="F1" s="211"/>
      <c r="G1" s="211"/>
      <c r="H1" s="211"/>
      <c r="I1" s="212"/>
      <c r="J1" s="2"/>
      <c r="K1" s="2"/>
      <c r="L1" s="2"/>
      <c r="M1" s="2"/>
      <c r="N1" s="2"/>
      <c r="O1" s="2"/>
      <c r="P1" s="2"/>
      <c r="Q1" s="2"/>
      <c r="R1" s="2"/>
      <c r="S1" s="2"/>
      <c r="T1" s="2"/>
      <c r="U1" s="2"/>
      <c r="V1" s="2"/>
      <c r="W1" s="2"/>
      <c r="X1" s="2"/>
      <c r="Y1" s="2"/>
      <c r="Z1" s="6"/>
    </row>
    <row r="2" spans="1:26" ht="15" customHeight="1" x14ac:dyDescent="0.25">
      <c r="A2" s="3"/>
      <c r="B2" s="232"/>
      <c r="C2" s="198"/>
      <c r="D2" s="198"/>
      <c r="E2" s="198"/>
      <c r="F2" s="198"/>
      <c r="G2" s="198"/>
      <c r="H2" s="198"/>
      <c r="I2" s="214"/>
      <c r="J2" s="2"/>
      <c r="K2" s="2"/>
      <c r="L2" s="2"/>
      <c r="M2" s="2"/>
      <c r="N2" s="2"/>
      <c r="O2" s="2"/>
      <c r="P2" s="2"/>
      <c r="Q2" s="2"/>
      <c r="R2" s="2"/>
      <c r="S2" s="2"/>
      <c r="T2" s="2"/>
      <c r="U2" s="2"/>
      <c r="V2" s="2"/>
      <c r="W2" s="2"/>
      <c r="X2" s="2"/>
      <c r="Y2" s="2"/>
      <c r="Z2" s="6"/>
    </row>
    <row r="3" spans="1:26" ht="22.5" customHeight="1" x14ac:dyDescent="0.25">
      <c r="A3" s="235" t="s">
        <v>1</v>
      </c>
      <c r="B3" s="232"/>
      <c r="C3" s="198"/>
      <c r="D3" s="198"/>
      <c r="E3" s="198"/>
      <c r="F3" s="198"/>
      <c r="G3" s="198"/>
      <c r="H3" s="198"/>
      <c r="I3" s="214"/>
      <c r="J3" s="2"/>
      <c r="K3" s="2"/>
      <c r="L3" s="2"/>
      <c r="M3" s="2"/>
      <c r="N3" s="2"/>
      <c r="O3" s="2"/>
      <c r="P3" s="2"/>
      <c r="Q3" s="2"/>
      <c r="R3" s="2"/>
      <c r="S3" s="2"/>
      <c r="T3" s="2"/>
      <c r="U3" s="2"/>
      <c r="V3" s="2"/>
      <c r="W3" s="2"/>
      <c r="X3" s="2"/>
      <c r="Y3" s="2"/>
      <c r="Z3" s="6"/>
    </row>
    <row r="4" spans="1:26" ht="15.75" customHeight="1" x14ac:dyDescent="0.25">
      <c r="A4" s="236"/>
      <c r="B4" s="232"/>
      <c r="C4" s="198"/>
      <c r="D4" s="198"/>
      <c r="E4" s="198"/>
      <c r="F4" s="198"/>
      <c r="G4" s="198"/>
      <c r="H4" s="198"/>
      <c r="I4" s="214"/>
      <c r="J4" s="2"/>
      <c r="K4" s="2"/>
      <c r="L4" s="2"/>
      <c r="M4" s="2"/>
      <c r="N4" s="2"/>
      <c r="O4" s="2"/>
      <c r="P4" s="2"/>
      <c r="Q4" s="2"/>
      <c r="R4" s="2"/>
      <c r="S4" s="2"/>
      <c r="T4" s="2"/>
      <c r="U4" s="2"/>
      <c r="V4" s="2"/>
      <c r="W4" s="2"/>
      <c r="X4" s="2"/>
      <c r="Y4" s="2"/>
      <c r="Z4" s="6"/>
    </row>
    <row r="5" spans="1:26" ht="15.75" customHeight="1" x14ac:dyDescent="0.25">
      <c r="A5" s="236"/>
      <c r="B5" s="232"/>
      <c r="C5" s="198"/>
      <c r="D5" s="198"/>
      <c r="E5" s="198"/>
      <c r="F5" s="198"/>
      <c r="G5" s="198"/>
      <c r="H5" s="198"/>
      <c r="I5" s="214"/>
      <c r="J5" s="2"/>
      <c r="K5" s="2"/>
      <c r="L5" s="2"/>
      <c r="M5" s="2"/>
      <c r="N5" s="2"/>
      <c r="O5" s="2"/>
      <c r="P5" s="2"/>
      <c r="Q5" s="2"/>
      <c r="R5" s="2"/>
      <c r="S5" s="2"/>
      <c r="T5" s="2"/>
      <c r="U5" s="2"/>
      <c r="V5" s="2"/>
      <c r="W5" s="2"/>
      <c r="X5" s="2"/>
      <c r="Y5" s="2"/>
      <c r="Z5" s="6"/>
    </row>
    <row r="6" spans="1:26" ht="15.75" customHeight="1" x14ac:dyDescent="0.25">
      <c r="A6" s="237"/>
      <c r="B6" s="232"/>
      <c r="C6" s="198"/>
      <c r="D6" s="198"/>
      <c r="E6" s="198"/>
      <c r="F6" s="198"/>
      <c r="G6" s="198"/>
      <c r="H6" s="198"/>
      <c r="I6" s="214"/>
      <c r="J6" s="4"/>
      <c r="K6" s="2"/>
      <c r="L6" s="2"/>
      <c r="M6" s="2"/>
      <c r="N6" s="2"/>
      <c r="O6" s="2"/>
      <c r="P6" s="2"/>
      <c r="Q6" s="2"/>
      <c r="R6" s="2"/>
      <c r="S6" s="2"/>
      <c r="T6" s="2"/>
      <c r="U6" s="2"/>
      <c r="V6" s="2"/>
      <c r="W6" s="2"/>
      <c r="X6" s="2"/>
      <c r="Y6" s="2"/>
      <c r="Z6" s="6"/>
    </row>
    <row r="7" spans="1:26" ht="15.75" customHeight="1" x14ac:dyDescent="0.25">
      <c r="A7" s="5"/>
      <c r="B7" s="232"/>
      <c r="C7" s="198"/>
      <c r="D7" s="198"/>
      <c r="E7" s="198"/>
      <c r="F7" s="198"/>
      <c r="G7" s="198"/>
      <c r="H7" s="198"/>
      <c r="I7" s="214"/>
      <c r="J7" s="4"/>
      <c r="K7" s="2"/>
      <c r="L7" s="2"/>
      <c r="M7" s="2"/>
      <c r="N7" s="2"/>
      <c r="O7" s="2"/>
      <c r="P7" s="2"/>
      <c r="Q7" s="2"/>
      <c r="R7" s="2"/>
      <c r="S7" s="2"/>
      <c r="T7" s="2"/>
      <c r="U7" s="2"/>
      <c r="V7" s="2"/>
      <c r="W7" s="2"/>
      <c r="X7" s="2"/>
      <c r="Y7" s="2"/>
      <c r="Z7" s="6"/>
    </row>
    <row r="8" spans="1:26" ht="15.75" customHeight="1" x14ac:dyDescent="0.25">
      <c r="A8" s="5"/>
      <c r="B8" s="233"/>
      <c r="C8" s="219"/>
      <c r="D8" s="219"/>
      <c r="E8" s="219"/>
      <c r="F8" s="219"/>
      <c r="G8" s="219"/>
      <c r="H8" s="219"/>
      <c r="I8" s="234"/>
      <c r="J8" s="4"/>
      <c r="K8" s="2"/>
      <c r="L8" s="2"/>
      <c r="M8" s="2"/>
      <c r="N8" s="2"/>
      <c r="O8" s="2"/>
      <c r="P8" s="2"/>
      <c r="Q8" s="2"/>
      <c r="R8" s="2"/>
      <c r="S8" s="2"/>
      <c r="T8" s="2"/>
      <c r="U8" s="2"/>
      <c r="V8" s="2"/>
      <c r="W8" s="2"/>
      <c r="X8" s="2"/>
      <c r="Y8" s="2"/>
      <c r="Z8" s="6"/>
    </row>
    <row r="9" spans="1:26" ht="15.75" customHeight="1" x14ac:dyDescent="0.25">
      <c r="A9" s="5"/>
      <c r="B9" s="68"/>
      <c r="C9" s="68"/>
      <c r="D9" s="68"/>
      <c r="E9" s="68"/>
      <c r="F9" s="68"/>
      <c r="G9" s="68"/>
      <c r="H9" s="68"/>
      <c r="I9" s="69"/>
      <c r="J9" s="4"/>
      <c r="K9" s="2"/>
      <c r="L9" s="2"/>
      <c r="M9" s="2"/>
      <c r="N9" s="2"/>
      <c r="O9" s="2"/>
      <c r="P9" s="2"/>
      <c r="Q9" s="2"/>
      <c r="R9" s="2"/>
      <c r="S9" s="2"/>
      <c r="T9" s="2"/>
      <c r="U9" s="2"/>
      <c r="V9" s="2"/>
      <c r="W9" s="2"/>
      <c r="X9" s="2"/>
      <c r="Y9" s="2"/>
      <c r="Z9" s="6"/>
    </row>
    <row r="10" spans="1:26" ht="15.75" customHeight="1" x14ac:dyDescent="0.25">
      <c r="A10" s="5"/>
      <c r="B10" s="68"/>
      <c r="C10" s="68"/>
      <c r="D10" s="68"/>
      <c r="E10" s="68"/>
      <c r="F10" s="68"/>
      <c r="G10" s="68"/>
      <c r="H10" s="68"/>
      <c r="I10" s="69"/>
      <c r="J10" s="4"/>
      <c r="K10" s="2"/>
      <c r="L10" s="2"/>
      <c r="M10" s="2"/>
      <c r="N10" s="2"/>
      <c r="O10" s="2"/>
      <c r="P10" s="2"/>
      <c r="Q10" s="2"/>
      <c r="R10" s="2"/>
      <c r="S10" s="2"/>
      <c r="T10" s="2"/>
      <c r="U10" s="2"/>
      <c r="V10" s="2"/>
      <c r="W10" s="2"/>
      <c r="X10" s="2"/>
      <c r="Y10" s="2"/>
      <c r="Z10" s="6"/>
    </row>
    <row r="11" spans="1:26" ht="47.25" customHeight="1" x14ac:dyDescent="0.25">
      <c r="A11" s="303" t="s">
        <v>80</v>
      </c>
      <c r="B11" s="304"/>
      <c r="C11" s="304"/>
      <c r="D11" s="304"/>
      <c r="E11" s="304"/>
      <c r="F11" s="304"/>
      <c r="G11" s="304"/>
      <c r="H11" s="304"/>
      <c r="I11" s="305"/>
      <c r="J11" s="4"/>
      <c r="K11" s="2"/>
      <c r="L11" s="2"/>
      <c r="M11" s="2"/>
      <c r="N11" s="2"/>
      <c r="O11" s="2"/>
      <c r="P11" s="2"/>
      <c r="Q11" s="2"/>
      <c r="R11" s="2"/>
      <c r="S11" s="2"/>
      <c r="T11" s="2"/>
      <c r="U11" s="2"/>
      <c r="V11" s="2"/>
      <c r="W11" s="2"/>
      <c r="X11" s="2"/>
      <c r="Y11" s="2"/>
      <c r="Z11" s="6"/>
    </row>
    <row r="12" spans="1:26" ht="42" customHeight="1" x14ac:dyDescent="0.25">
      <c r="A12" s="300" t="s">
        <v>81</v>
      </c>
      <c r="B12" s="301"/>
      <c r="C12" s="301"/>
      <c r="D12" s="301"/>
      <c r="E12" s="301"/>
      <c r="F12" s="301"/>
      <c r="G12" s="301"/>
      <c r="H12" s="301"/>
      <c r="I12" s="302"/>
      <c r="J12" s="4"/>
      <c r="K12" s="2"/>
      <c r="L12" s="2"/>
      <c r="M12" s="2"/>
      <c r="N12" s="2"/>
      <c r="O12" s="2"/>
      <c r="P12" s="2"/>
      <c r="Q12" s="2"/>
      <c r="R12" s="2"/>
      <c r="S12" s="2"/>
      <c r="T12" s="2"/>
      <c r="U12" s="2"/>
      <c r="V12" s="2"/>
      <c r="W12" s="2"/>
      <c r="X12" s="2"/>
      <c r="Y12" s="2"/>
      <c r="Z12" s="6"/>
    </row>
    <row r="13" spans="1:26" ht="15.75" customHeight="1" x14ac:dyDescent="0.25">
      <c r="A13" s="70"/>
      <c r="B13" s="71"/>
      <c r="C13" s="71"/>
      <c r="D13" s="71"/>
      <c r="E13" s="71"/>
      <c r="F13" s="71"/>
      <c r="G13" s="71"/>
      <c r="H13" s="71"/>
      <c r="I13" s="72"/>
      <c r="J13" s="4"/>
      <c r="K13" s="2"/>
      <c r="L13" s="2"/>
      <c r="M13" s="2"/>
      <c r="N13" s="2"/>
      <c r="O13" s="2"/>
      <c r="P13" s="2"/>
      <c r="Q13" s="2"/>
      <c r="R13" s="2"/>
      <c r="S13" s="2"/>
      <c r="T13" s="2"/>
      <c r="U13" s="2"/>
      <c r="V13" s="2"/>
      <c r="W13" s="2"/>
      <c r="X13" s="2"/>
      <c r="Y13" s="2"/>
      <c r="Z13" s="6"/>
    </row>
    <row r="14" spans="1:26" ht="15.75" customHeight="1" x14ac:dyDescent="0.25">
      <c r="A14" s="70"/>
      <c r="B14" s="71"/>
      <c r="C14" s="71"/>
      <c r="D14" s="71"/>
      <c r="E14" s="71"/>
      <c r="F14" s="71"/>
      <c r="G14" s="71"/>
      <c r="H14" s="71"/>
      <c r="I14" s="72"/>
      <c r="J14" s="4"/>
      <c r="K14" s="2"/>
      <c r="L14" s="2"/>
      <c r="M14" s="2"/>
      <c r="N14" s="2"/>
      <c r="O14" s="2"/>
      <c r="P14" s="2"/>
      <c r="Q14" s="2"/>
      <c r="R14" s="2"/>
      <c r="S14" s="2"/>
      <c r="T14" s="2"/>
      <c r="U14" s="2"/>
      <c r="V14" s="2"/>
      <c r="W14" s="2"/>
      <c r="X14" s="2"/>
      <c r="Y14" s="2"/>
      <c r="Z14" s="6"/>
    </row>
    <row r="15" spans="1:26" ht="15.75" customHeight="1" x14ac:dyDescent="0.25">
      <c r="A15" s="70"/>
      <c r="B15" s="71"/>
      <c r="C15" s="71"/>
      <c r="D15" s="71"/>
      <c r="E15" s="71"/>
      <c r="F15" s="71"/>
      <c r="G15" s="71"/>
      <c r="H15" s="71"/>
      <c r="I15" s="72"/>
      <c r="J15" s="4"/>
      <c r="K15" s="2"/>
      <c r="L15" s="2"/>
      <c r="M15" s="2"/>
      <c r="N15" s="2"/>
      <c r="O15" s="2"/>
      <c r="P15" s="2"/>
      <c r="Q15" s="2"/>
      <c r="R15" s="2"/>
      <c r="S15" s="2"/>
      <c r="T15" s="2"/>
      <c r="U15" s="2"/>
      <c r="V15" s="2"/>
      <c r="W15" s="2"/>
      <c r="X15" s="2"/>
      <c r="Y15" s="2"/>
      <c r="Z15" s="6"/>
    </row>
    <row r="16" spans="1:26" ht="15.75" customHeight="1" x14ac:dyDescent="0.25">
      <c r="A16" s="70"/>
      <c r="B16" s="73"/>
      <c r="C16" s="73"/>
      <c r="D16" s="73"/>
      <c r="E16" s="73"/>
      <c r="F16" s="73"/>
      <c r="G16" s="73"/>
      <c r="H16" s="73"/>
      <c r="I16" s="74"/>
      <c r="J16" s="4"/>
      <c r="K16" s="2"/>
      <c r="L16" s="2"/>
      <c r="M16" s="2"/>
      <c r="N16" s="2"/>
      <c r="O16" s="2"/>
      <c r="P16" s="2"/>
      <c r="Q16" s="2"/>
      <c r="R16" s="2"/>
      <c r="S16" s="2"/>
      <c r="T16" s="2"/>
      <c r="U16" s="2"/>
      <c r="V16" s="2"/>
      <c r="W16" s="2"/>
      <c r="X16" s="2"/>
      <c r="Y16" s="2"/>
      <c r="Z16" s="6"/>
    </row>
    <row r="17" spans="1:26" ht="15.75" customHeight="1" x14ac:dyDescent="0.25">
      <c r="A17" s="70"/>
      <c r="B17" s="73"/>
      <c r="C17" s="73"/>
      <c r="D17" s="73"/>
      <c r="E17" s="73"/>
      <c r="F17" s="73"/>
      <c r="G17" s="73"/>
      <c r="H17" s="73"/>
      <c r="I17" s="74"/>
      <c r="J17" s="4"/>
      <c r="K17" s="2"/>
      <c r="L17" s="2"/>
      <c r="M17" s="2"/>
      <c r="N17" s="2"/>
      <c r="O17" s="2"/>
      <c r="P17" s="2"/>
      <c r="Q17" s="2"/>
      <c r="R17" s="2"/>
      <c r="S17" s="2"/>
      <c r="T17" s="2"/>
      <c r="U17" s="2"/>
      <c r="V17" s="2"/>
      <c r="W17" s="2"/>
      <c r="X17" s="2"/>
      <c r="Y17" s="2"/>
      <c r="Z17" s="6"/>
    </row>
    <row r="18" spans="1:26" ht="15.75" customHeight="1" x14ac:dyDescent="0.25">
      <c r="A18" s="70"/>
      <c r="B18" s="73"/>
      <c r="C18" s="73"/>
      <c r="D18" s="73"/>
      <c r="E18" s="73"/>
      <c r="F18" s="73"/>
      <c r="G18" s="73"/>
      <c r="H18" s="73"/>
      <c r="I18" s="74"/>
      <c r="J18" s="4"/>
      <c r="K18" s="2"/>
      <c r="L18" s="2"/>
      <c r="M18" s="2"/>
      <c r="N18" s="2"/>
      <c r="O18" s="2"/>
      <c r="P18" s="2"/>
      <c r="Q18" s="2"/>
      <c r="R18" s="2"/>
      <c r="S18" s="2"/>
      <c r="T18" s="2"/>
      <c r="U18" s="2"/>
      <c r="V18" s="2"/>
      <c r="W18" s="2"/>
      <c r="X18" s="2"/>
      <c r="Y18" s="2"/>
      <c r="Z18" s="6"/>
    </row>
    <row r="19" spans="1:26" ht="15.75" customHeight="1" x14ac:dyDescent="0.25">
      <c r="A19" s="70"/>
      <c r="B19" s="73"/>
      <c r="C19" s="73"/>
      <c r="D19" s="73"/>
      <c r="E19" s="73"/>
      <c r="F19" s="73"/>
      <c r="G19" s="73"/>
      <c r="H19" s="73"/>
      <c r="I19" s="74"/>
      <c r="J19" s="4"/>
      <c r="K19" s="2"/>
      <c r="L19" s="2"/>
      <c r="M19" s="2"/>
      <c r="N19" s="2"/>
      <c r="O19" s="2"/>
      <c r="P19" s="2"/>
      <c r="Q19" s="2"/>
      <c r="R19" s="2"/>
      <c r="S19" s="2"/>
      <c r="T19" s="2"/>
      <c r="U19" s="2"/>
      <c r="V19" s="2"/>
      <c r="W19" s="2"/>
      <c r="X19" s="2"/>
      <c r="Y19" s="2"/>
      <c r="Z19" s="6"/>
    </row>
    <row r="20" spans="1:26" ht="15.75" customHeight="1" x14ac:dyDescent="0.25">
      <c r="A20" s="70"/>
      <c r="B20" s="73"/>
      <c r="C20" s="73"/>
      <c r="D20" s="73"/>
      <c r="E20" s="73"/>
      <c r="F20" s="73"/>
      <c r="G20" s="73"/>
      <c r="H20" s="73"/>
      <c r="I20" s="74"/>
      <c r="J20" s="4"/>
      <c r="K20" s="2"/>
      <c r="L20" s="2"/>
      <c r="M20" s="2"/>
      <c r="N20" s="2"/>
      <c r="O20" s="2"/>
      <c r="P20" s="2"/>
      <c r="Q20" s="2"/>
      <c r="R20" s="2"/>
      <c r="S20" s="2"/>
      <c r="T20" s="2"/>
      <c r="U20" s="2"/>
      <c r="V20" s="2"/>
      <c r="W20" s="2"/>
      <c r="X20" s="2"/>
      <c r="Y20" s="2"/>
      <c r="Z20" s="6"/>
    </row>
    <row r="21" spans="1:26" ht="15.75" customHeight="1" x14ac:dyDescent="0.25">
      <c r="A21" s="70"/>
      <c r="B21" s="73"/>
      <c r="C21" s="73"/>
      <c r="D21" s="73"/>
      <c r="E21" s="73"/>
      <c r="F21" s="73"/>
      <c r="G21" s="73"/>
      <c r="H21" s="73"/>
      <c r="I21" s="74"/>
      <c r="J21" s="4"/>
      <c r="K21" s="2"/>
      <c r="L21" s="2"/>
      <c r="M21" s="2"/>
      <c r="N21" s="2"/>
      <c r="O21" s="2"/>
      <c r="P21" s="2"/>
      <c r="Q21" s="2"/>
      <c r="R21" s="2"/>
      <c r="S21" s="2"/>
      <c r="T21" s="2"/>
      <c r="U21" s="2"/>
      <c r="V21" s="2"/>
      <c r="W21" s="2"/>
      <c r="X21" s="2"/>
      <c r="Y21" s="2"/>
      <c r="Z21" s="6"/>
    </row>
    <row r="22" spans="1:26" ht="15.75" customHeight="1" x14ac:dyDescent="0.25">
      <c r="A22" s="70"/>
      <c r="B22" s="73"/>
      <c r="C22" s="73"/>
      <c r="D22" s="73"/>
      <c r="E22" s="73"/>
      <c r="F22" s="73"/>
      <c r="G22" s="73"/>
      <c r="H22" s="73"/>
      <c r="I22" s="74"/>
      <c r="J22" s="4"/>
      <c r="K22" s="2"/>
      <c r="L22" s="2"/>
      <c r="M22" s="2"/>
      <c r="N22" s="2"/>
      <c r="O22" s="2"/>
      <c r="P22" s="2"/>
      <c r="Q22" s="2"/>
      <c r="R22" s="2"/>
      <c r="S22" s="2"/>
      <c r="T22" s="2"/>
      <c r="U22" s="2"/>
      <c r="V22" s="2"/>
      <c r="W22" s="2"/>
      <c r="X22" s="2"/>
      <c r="Y22" s="2"/>
      <c r="Z22" s="6"/>
    </row>
    <row r="23" spans="1:26" ht="15.75" customHeight="1" x14ac:dyDescent="0.25">
      <c r="A23" s="70"/>
      <c r="B23" s="73"/>
      <c r="C23" s="73"/>
      <c r="D23" s="73"/>
      <c r="E23" s="73"/>
      <c r="F23" s="73"/>
      <c r="G23" s="73"/>
      <c r="H23" s="73"/>
      <c r="I23" s="74"/>
      <c r="J23" s="4"/>
      <c r="K23" s="2"/>
      <c r="L23" s="2"/>
      <c r="M23" s="2"/>
      <c r="N23" s="2"/>
      <c r="O23" s="2"/>
      <c r="P23" s="2"/>
      <c r="Q23" s="2"/>
      <c r="R23" s="2"/>
      <c r="S23" s="2"/>
      <c r="T23" s="2"/>
      <c r="U23" s="2"/>
      <c r="V23" s="2"/>
      <c r="W23" s="2"/>
      <c r="X23" s="2"/>
      <c r="Y23" s="2"/>
      <c r="Z23" s="6"/>
    </row>
    <row r="24" spans="1:26" ht="15.75" customHeight="1" x14ac:dyDescent="0.25">
      <c r="A24" s="70"/>
      <c r="B24" s="73"/>
      <c r="C24" s="73"/>
      <c r="D24" s="73"/>
      <c r="E24" s="73"/>
      <c r="F24" s="73"/>
      <c r="G24" s="73"/>
      <c r="H24" s="73"/>
      <c r="I24" s="74"/>
      <c r="J24" s="4"/>
      <c r="K24" s="2"/>
      <c r="L24" s="2"/>
      <c r="M24" s="2"/>
      <c r="N24" s="2"/>
      <c r="O24" s="2"/>
      <c r="P24" s="2"/>
      <c r="Q24" s="2"/>
      <c r="R24" s="2"/>
      <c r="S24" s="2"/>
      <c r="T24" s="2"/>
      <c r="U24" s="2"/>
      <c r="V24" s="2"/>
      <c r="W24" s="2"/>
      <c r="X24" s="2"/>
      <c r="Y24" s="2"/>
      <c r="Z24" s="6"/>
    </row>
    <row r="25" spans="1:26" ht="15.75" customHeight="1" x14ac:dyDescent="0.25">
      <c r="A25" s="70"/>
      <c r="B25" s="73"/>
      <c r="C25" s="73"/>
      <c r="D25" s="73"/>
      <c r="E25" s="73"/>
      <c r="F25" s="73"/>
      <c r="G25" s="73"/>
      <c r="H25" s="73"/>
      <c r="I25" s="74"/>
      <c r="J25" s="4"/>
      <c r="K25" s="2"/>
      <c r="L25" s="2"/>
      <c r="M25" s="2"/>
      <c r="N25" s="2"/>
      <c r="O25" s="2"/>
      <c r="P25" s="2"/>
      <c r="Q25" s="2"/>
      <c r="R25" s="2"/>
      <c r="S25" s="2"/>
      <c r="T25" s="2"/>
      <c r="U25" s="2"/>
      <c r="V25" s="2"/>
      <c r="W25" s="2"/>
      <c r="X25" s="2"/>
      <c r="Y25" s="2"/>
      <c r="Z25" s="6"/>
    </row>
    <row r="26" spans="1:26" ht="36" customHeight="1" x14ac:dyDescent="0.25">
      <c r="A26" s="70"/>
      <c r="B26" s="73"/>
      <c r="C26" s="73"/>
      <c r="D26" s="73"/>
      <c r="E26" s="73"/>
      <c r="F26" s="73"/>
      <c r="G26" s="73"/>
      <c r="H26" s="73"/>
      <c r="I26" s="74"/>
      <c r="J26" s="4"/>
      <c r="K26" s="2"/>
      <c r="L26" s="2"/>
      <c r="M26" s="2"/>
      <c r="N26" s="2"/>
      <c r="O26" s="2"/>
      <c r="P26" s="2"/>
      <c r="Q26" s="2"/>
      <c r="R26" s="2"/>
      <c r="S26" s="2"/>
      <c r="T26" s="2"/>
      <c r="U26" s="2"/>
      <c r="V26" s="2"/>
      <c r="W26" s="2"/>
      <c r="X26" s="2"/>
      <c r="Y26" s="2"/>
      <c r="Z26" s="6"/>
    </row>
    <row r="27" spans="1:26" ht="15.75" customHeight="1" x14ac:dyDescent="0.25">
      <c r="A27" s="70"/>
      <c r="B27" s="73"/>
      <c r="C27" s="73"/>
      <c r="D27" s="73"/>
      <c r="E27" s="73"/>
      <c r="F27" s="73"/>
      <c r="G27" s="73"/>
      <c r="H27" s="73"/>
      <c r="I27" s="74"/>
      <c r="J27" s="4"/>
      <c r="K27" s="2"/>
      <c r="L27" s="2"/>
      <c r="M27" s="2"/>
      <c r="N27" s="2"/>
      <c r="O27" s="2"/>
      <c r="P27" s="2"/>
      <c r="Q27" s="2"/>
      <c r="R27" s="2"/>
      <c r="S27" s="2"/>
      <c r="T27" s="2"/>
      <c r="U27" s="2"/>
      <c r="V27" s="2"/>
      <c r="W27" s="2"/>
      <c r="X27" s="2"/>
      <c r="Y27" s="2"/>
      <c r="Z27" s="6"/>
    </row>
    <row r="28" spans="1:26" ht="15.75" customHeight="1" x14ac:dyDescent="0.25">
      <c r="A28" s="70"/>
      <c r="B28" s="73"/>
      <c r="C28" s="73"/>
      <c r="D28" s="73"/>
      <c r="E28" s="73"/>
      <c r="F28" s="73"/>
      <c r="G28" s="73"/>
      <c r="H28" s="73"/>
      <c r="I28" s="74"/>
      <c r="J28" s="4"/>
      <c r="K28" s="2"/>
      <c r="L28" s="2"/>
      <c r="M28" s="2"/>
      <c r="N28" s="2"/>
      <c r="O28" s="2"/>
      <c r="P28" s="2"/>
      <c r="Q28" s="2"/>
      <c r="R28" s="2"/>
      <c r="S28" s="2"/>
      <c r="T28" s="2"/>
      <c r="U28" s="2"/>
      <c r="V28" s="2"/>
      <c r="W28" s="2"/>
      <c r="X28" s="2"/>
      <c r="Y28" s="2"/>
      <c r="Z28" s="6"/>
    </row>
    <row r="29" spans="1:26" ht="15.75" customHeight="1" x14ac:dyDescent="0.25">
      <c r="A29" s="70"/>
      <c r="B29" s="73"/>
      <c r="C29" s="73"/>
      <c r="D29" s="73"/>
      <c r="E29" s="73"/>
      <c r="F29" s="73"/>
      <c r="G29" s="73"/>
      <c r="H29" s="73"/>
      <c r="I29" s="74"/>
      <c r="J29" s="6"/>
      <c r="K29" s="2"/>
      <c r="L29" s="2"/>
      <c r="M29" s="2"/>
      <c r="N29" s="2"/>
      <c r="O29" s="2"/>
      <c r="P29" s="2"/>
      <c r="Q29" s="2"/>
      <c r="R29" s="2"/>
      <c r="S29" s="2"/>
      <c r="T29" s="2"/>
      <c r="U29" s="2"/>
      <c r="V29" s="2"/>
      <c r="W29" s="2"/>
      <c r="X29" s="2"/>
      <c r="Y29" s="2"/>
      <c r="Z29" s="6"/>
    </row>
    <row r="30" spans="1:26" ht="15.75" customHeight="1" x14ac:dyDescent="0.25">
      <c r="A30" s="70"/>
      <c r="B30" s="73"/>
      <c r="C30" s="73"/>
      <c r="D30" s="73"/>
      <c r="E30" s="73"/>
      <c r="F30" s="73"/>
      <c r="G30" s="73"/>
      <c r="H30" s="73"/>
      <c r="I30" s="74"/>
      <c r="J30" s="4"/>
      <c r="K30" s="2"/>
      <c r="L30" s="2"/>
      <c r="M30" s="2"/>
      <c r="N30" s="2"/>
      <c r="O30" s="2"/>
      <c r="P30" s="2"/>
      <c r="Q30" s="2"/>
      <c r="R30" s="2"/>
      <c r="S30" s="2"/>
      <c r="T30" s="2"/>
      <c r="U30" s="2"/>
      <c r="V30" s="2"/>
      <c r="W30" s="2"/>
      <c r="X30" s="2"/>
      <c r="Y30" s="2"/>
      <c r="Z30" s="6"/>
    </row>
    <row r="31" spans="1:26" ht="15.75" customHeight="1" x14ac:dyDescent="0.25">
      <c r="A31" s="70"/>
      <c r="B31" s="73"/>
      <c r="C31" s="73"/>
      <c r="D31" s="73"/>
      <c r="E31" s="73"/>
      <c r="F31" s="73"/>
      <c r="G31" s="73"/>
      <c r="H31" s="73"/>
      <c r="I31" s="74"/>
      <c r="J31" s="4"/>
      <c r="K31" s="2"/>
      <c r="L31" s="2"/>
      <c r="M31" s="2"/>
      <c r="N31" s="2"/>
      <c r="O31" s="2"/>
      <c r="P31" s="2"/>
      <c r="Q31" s="2"/>
      <c r="R31" s="2"/>
      <c r="S31" s="2"/>
      <c r="T31" s="2"/>
      <c r="U31" s="2"/>
      <c r="V31" s="2"/>
      <c r="W31" s="2"/>
      <c r="X31" s="2"/>
      <c r="Y31" s="2"/>
      <c r="Z31" s="6"/>
    </row>
    <row r="32" spans="1:26" ht="15.75" customHeight="1" x14ac:dyDescent="0.25">
      <c r="A32" s="70"/>
      <c r="B32" s="73"/>
      <c r="C32" s="73"/>
      <c r="D32" s="73"/>
      <c r="E32" s="73"/>
      <c r="F32" s="73"/>
      <c r="G32" s="73"/>
      <c r="H32" s="73"/>
      <c r="I32" s="74"/>
      <c r="J32" s="4"/>
      <c r="K32" s="2"/>
      <c r="L32" s="2"/>
      <c r="M32" s="2"/>
      <c r="N32" s="2"/>
      <c r="O32" s="2"/>
      <c r="P32" s="2"/>
      <c r="Q32" s="2"/>
      <c r="R32" s="2"/>
      <c r="S32" s="2"/>
      <c r="T32" s="2"/>
      <c r="U32" s="2"/>
      <c r="V32" s="2"/>
      <c r="W32" s="2"/>
      <c r="X32" s="2"/>
      <c r="Y32" s="2"/>
      <c r="Z32" s="6"/>
    </row>
    <row r="33" spans="1:26" ht="15.75" customHeight="1" x14ac:dyDescent="0.25">
      <c r="A33" s="70"/>
      <c r="B33" s="73"/>
      <c r="C33" s="73"/>
      <c r="D33" s="73"/>
      <c r="E33" s="73"/>
      <c r="F33" s="73"/>
      <c r="G33" s="73"/>
      <c r="H33" s="73"/>
      <c r="I33" s="74"/>
      <c r="J33" s="4"/>
      <c r="K33" s="2"/>
      <c r="L33" s="2"/>
      <c r="M33" s="2"/>
      <c r="N33" s="2"/>
      <c r="O33" s="2"/>
      <c r="P33" s="2"/>
      <c r="Q33" s="2"/>
      <c r="R33" s="2"/>
      <c r="S33" s="2"/>
      <c r="T33" s="2"/>
      <c r="U33" s="2"/>
      <c r="V33" s="2"/>
      <c r="W33" s="2"/>
      <c r="X33" s="2"/>
      <c r="Y33" s="2"/>
      <c r="Z33" s="6"/>
    </row>
    <row r="34" spans="1:26" ht="15.75" customHeight="1" x14ac:dyDescent="0.25">
      <c r="A34" s="70"/>
      <c r="B34" s="73"/>
      <c r="C34" s="73"/>
      <c r="D34" s="73"/>
      <c r="E34" s="73"/>
      <c r="F34" s="73"/>
      <c r="G34" s="73"/>
      <c r="H34" s="73"/>
      <c r="I34" s="74"/>
      <c r="J34" s="4"/>
      <c r="K34" s="2"/>
      <c r="L34" s="2"/>
      <c r="M34" s="2"/>
      <c r="N34" s="2"/>
      <c r="O34" s="2"/>
      <c r="P34" s="2"/>
      <c r="Q34" s="2"/>
      <c r="R34" s="2"/>
      <c r="S34" s="2"/>
      <c r="T34" s="2"/>
      <c r="U34" s="2"/>
      <c r="V34" s="2"/>
      <c r="W34" s="2"/>
      <c r="X34" s="2"/>
      <c r="Y34" s="2"/>
      <c r="Z34" s="6"/>
    </row>
    <row r="35" spans="1:26" ht="15.75" customHeight="1" x14ac:dyDescent="0.25">
      <c r="A35" s="70"/>
      <c r="B35" s="73"/>
      <c r="C35" s="73"/>
      <c r="D35" s="73"/>
      <c r="E35" s="73"/>
      <c r="F35" s="73"/>
      <c r="G35" s="73"/>
      <c r="H35" s="73"/>
      <c r="I35" s="74"/>
      <c r="J35" s="4"/>
      <c r="K35" s="2"/>
      <c r="L35" s="2"/>
      <c r="M35" s="2"/>
      <c r="N35" s="2"/>
      <c r="O35" s="2"/>
      <c r="P35" s="2"/>
      <c r="Q35" s="2"/>
      <c r="R35" s="2"/>
      <c r="S35" s="2"/>
      <c r="T35" s="2"/>
      <c r="U35" s="2"/>
      <c r="V35" s="2"/>
      <c r="W35" s="2"/>
      <c r="X35" s="2"/>
      <c r="Y35" s="2"/>
      <c r="Z35" s="6"/>
    </row>
    <row r="36" spans="1:26" ht="15.75" customHeight="1" x14ac:dyDescent="0.25">
      <c r="A36" s="70"/>
      <c r="B36" s="73"/>
      <c r="C36" s="73"/>
      <c r="D36" s="73"/>
      <c r="E36" s="73"/>
      <c r="F36" s="73"/>
      <c r="G36" s="73"/>
      <c r="H36" s="73"/>
      <c r="I36" s="74"/>
      <c r="J36" s="4"/>
      <c r="K36" s="2"/>
      <c r="L36" s="2"/>
      <c r="M36" s="2"/>
      <c r="N36" s="2"/>
      <c r="O36" s="2"/>
      <c r="P36" s="2"/>
      <c r="Q36" s="2"/>
      <c r="R36" s="2"/>
      <c r="S36" s="2"/>
      <c r="T36" s="2"/>
      <c r="U36" s="2"/>
      <c r="V36" s="2"/>
      <c r="W36" s="2"/>
      <c r="X36" s="2"/>
      <c r="Y36" s="2"/>
      <c r="Z36" s="6"/>
    </row>
    <row r="37" spans="1:26" ht="15.75" customHeight="1" x14ac:dyDescent="0.25">
      <c r="A37" s="70"/>
      <c r="B37" s="73"/>
      <c r="C37" s="73"/>
      <c r="D37" s="73"/>
      <c r="E37" s="73"/>
      <c r="F37" s="73"/>
      <c r="G37" s="73"/>
      <c r="H37" s="73"/>
      <c r="I37" s="74"/>
      <c r="J37" s="4"/>
      <c r="K37" s="2"/>
      <c r="L37" s="2"/>
      <c r="M37" s="2"/>
      <c r="N37" s="2"/>
      <c r="O37" s="2"/>
      <c r="P37" s="2"/>
      <c r="Q37" s="2"/>
      <c r="R37" s="2"/>
      <c r="S37" s="2"/>
      <c r="T37" s="2"/>
      <c r="U37" s="2"/>
      <c r="V37" s="2"/>
      <c r="W37" s="2"/>
      <c r="X37" s="2"/>
      <c r="Y37" s="2"/>
      <c r="Z37" s="6"/>
    </row>
    <row r="38" spans="1:26" ht="15.75" customHeight="1" x14ac:dyDescent="0.25">
      <c r="A38" s="70"/>
      <c r="B38" s="73"/>
      <c r="C38" s="73"/>
      <c r="D38" s="73"/>
      <c r="E38" s="73"/>
      <c r="F38" s="73"/>
      <c r="G38" s="73"/>
      <c r="H38" s="73"/>
      <c r="I38" s="74"/>
      <c r="J38" s="4"/>
      <c r="K38" s="2"/>
      <c r="L38" s="2"/>
      <c r="M38" s="2"/>
      <c r="N38" s="2"/>
      <c r="O38" s="2"/>
      <c r="P38" s="2"/>
      <c r="Q38" s="2"/>
      <c r="R38" s="2"/>
      <c r="S38" s="2"/>
      <c r="T38" s="2"/>
      <c r="U38" s="2"/>
      <c r="V38" s="2"/>
      <c r="W38" s="2"/>
      <c r="X38" s="2"/>
      <c r="Y38" s="2"/>
      <c r="Z38" s="6"/>
    </row>
    <row r="39" spans="1:26" ht="15.75" customHeight="1" x14ac:dyDescent="0.25">
      <c r="A39" s="70"/>
      <c r="B39" s="73"/>
      <c r="C39" s="73"/>
      <c r="D39" s="73"/>
      <c r="E39" s="73"/>
      <c r="F39" s="73"/>
      <c r="G39" s="73"/>
      <c r="H39" s="73"/>
      <c r="I39" s="74"/>
      <c r="J39" s="4"/>
      <c r="K39" s="2"/>
      <c r="L39" s="2"/>
      <c r="M39" s="2"/>
      <c r="N39" s="2"/>
      <c r="O39" s="2"/>
      <c r="P39" s="2"/>
      <c r="Q39" s="2"/>
      <c r="R39" s="2"/>
      <c r="S39" s="2"/>
      <c r="T39" s="2"/>
      <c r="U39" s="2"/>
      <c r="V39" s="2"/>
      <c r="W39" s="2"/>
      <c r="X39" s="2"/>
      <c r="Y39" s="2"/>
      <c r="Z39" s="6"/>
    </row>
    <row r="40" spans="1:26" ht="15.75" customHeight="1" x14ac:dyDescent="0.25">
      <c r="A40" s="70"/>
      <c r="B40" s="73"/>
      <c r="C40" s="73"/>
      <c r="D40" s="73"/>
      <c r="E40" s="73"/>
      <c r="F40" s="73"/>
      <c r="G40" s="73"/>
      <c r="H40" s="73"/>
      <c r="I40" s="74"/>
      <c r="J40" s="4"/>
      <c r="K40" s="2"/>
      <c r="L40" s="2"/>
      <c r="M40" s="2"/>
      <c r="N40" s="2"/>
      <c r="O40" s="2"/>
      <c r="P40" s="2"/>
      <c r="Q40" s="2"/>
      <c r="R40" s="2"/>
      <c r="S40" s="2"/>
      <c r="T40" s="2"/>
      <c r="U40" s="2"/>
      <c r="V40" s="2"/>
      <c r="W40" s="2"/>
      <c r="X40" s="2"/>
      <c r="Y40" s="2"/>
      <c r="Z40" s="6"/>
    </row>
    <row r="41" spans="1:26" ht="15.75" customHeight="1" x14ac:dyDescent="0.25">
      <c r="A41" s="70"/>
      <c r="B41" s="73"/>
      <c r="C41" s="73"/>
      <c r="D41" s="73"/>
      <c r="E41" s="73"/>
      <c r="F41" s="73"/>
      <c r="G41" s="73"/>
      <c r="H41" s="73"/>
      <c r="I41" s="74"/>
      <c r="J41" s="4"/>
      <c r="K41" s="2"/>
      <c r="L41" s="2"/>
      <c r="M41" s="2"/>
      <c r="N41" s="2"/>
      <c r="O41" s="2"/>
      <c r="P41" s="2"/>
      <c r="Q41" s="2"/>
      <c r="R41" s="2"/>
      <c r="S41" s="2"/>
      <c r="T41" s="2"/>
      <c r="U41" s="2"/>
      <c r="V41" s="2"/>
      <c r="W41" s="2"/>
      <c r="X41" s="2"/>
      <c r="Y41" s="2"/>
      <c r="Z41" s="6"/>
    </row>
    <row r="42" spans="1:26" ht="15.75" customHeight="1" x14ac:dyDescent="0.25">
      <c r="A42" s="70"/>
      <c r="B42" s="73"/>
      <c r="C42" s="73"/>
      <c r="D42" s="73"/>
      <c r="E42" s="73"/>
      <c r="F42" s="73"/>
      <c r="G42" s="73"/>
      <c r="H42" s="73"/>
      <c r="I42" s="74"/>
      <c r="J42" s="4"/>
      <c r="K42" s="2"/>
      <c r="L42" s="2"/>
      <c r="M42" s="2"/>
      <c r="N42" s="2"/>
      <c r="O42" s="2"/>
      <c r="P42" s="2"/>
      <c r="Q42" s="2"/>
      <c r="R42" s="2"/>
      <c r="S42" s="2"/>
      <c r="T42" s="2"/>
      <c r="U42" s="2"/>
      <c r="V42" s="2"/>
      <c r="W42" s="2"/>
      <c r="X42" s="2"/>
      <c r="Y42" s="2"/>
      <c r="Z42" s="6"/>
    </row>
    <row r="43" spans="1:26" ht="15.75" customHeight="1" x14ac:dyDescent="0.25">
      <c r="A43" s="70"/>
      <c r="B43" s="73"/>
      <c r="C43" s="73"/>
      <c r="D43" s="73"/>
      <c r="E43" s="73"/>
      <c r="F43" s="73"/>
      <c r="G43" s="73"/>
      <c r="H43" s="73"/>
      <c r="I43" s="74"/>
      <c r="J43" s="4"/>
      <c r="K43" s="2"/>
      <c r="L43" s="2"/>
      <c r="M43" s="2"/>
      <c r="N43" s="2"/>
      <c r="O43" s="2"/>
      <c r="P43" s="2"/>
      <c r="Q43" s="2"/>
      <c r="R43" s="2"/>
      <c r="S43" s="2"/>
      <c r="T43" s="2"/>
      <c r="U43" s="2"/>
      <c r="V43" s="2"/>
      <c r="W43" s="2"/>
      <c r="X43" s="2"/>
      <c r="Y43" s="2"/>
      <c r="Z43" s="6"/>
    </row>
    <row r="44" spans="1:26" ht="15.75" customHeight="1" x14ac:dyDescent="0.25">
      <c r="A44" s="70"/>
      <c r="B44" s="73"/>
      <c r="C44" s="73"/>
      <c r="D44" s="73"/>
      <c r="E44" s="73"/>
      <c r="F44" s="73"/>
      <c r="G44" s="73"/>
      <c r="H44" s="73"/>
      <c r="I44" s="74"/>
      <c r="J44" s="4"/>
      <c r="K44" s="2"/>
      <c r="L44" s="2"/>
      <c r="M44" s="2"/>
      <c r="N44" s="2"/>
      <c r="O44" s="2"/>
      <c r="P44" s="2"/>
      <c r="Q44" s="2"/>
      <c r="R44" s="2"/>
      <c r="S44" s="2"/>
      <c r="T44" s="2"/>
      <c r="U44" s="2"/>
      <c r="V44" s="2"/>
      <c r="W44" s="2"/>
      <c r="X44" s="2"/>
      <c r="Y44" s="2"/>
      <c r="Z44" s="6"/>
    </row>
    <row r="45" spans="1:26" ht="15.75" customHeight="1" x14ac:dyDescent="0.25">
      <c r="A45" s="70"/>
      <c r="B45" s="73"/>
      <c r="C45" s="73"/>
      <c r="D45" s="73"/>
      <c r="E45" s="73"/>
      <c r="F45" s="73"/>
      <c r="G45" s="73"/>
      <c r="H45" s="73"/>
      <c r="I45" s="74"/>
      <c r="J45" s="4"/>
      <c r="K45" s="2"/>
      <c r="L45" s="2"/>
      <c r="M45" s="2"/>
      <c r="N45" s="2"/>
      <c r="O45" s="2"/>
      <c r="P45" s="2"/>
      <c r="Q45" s="2"/>
      <c r="R45" s="2"/>
      <c r="S45" s="2"/>
      <c r="T45" s="2"/>
      <c r="U45" s="2"/>
      <c r="V45" s="2"/>
      <c r="W45" s="2"/>
      <c r="X45" s="2"/>
      <c r="Y45" s="2"/>
      <c r="Z45" s="6"/>
    </row>
    <row r="46" spans="1:26" ht="15.75" customHeight="1" x14ac:dyDescent="0.25">
      <c r="A46" s="70"/>
      <c r="B46" s="73"/>
      <c r="C46" s="73"/>
      <c r="D46" s="73"/>
      <c r="E46" s="73"/>
      <c r="F46" s="73"/>
      <c r="G46" s="73"/>
      <c r="H46" s="73"/>
      <c r="I46" s="74"/>
      <c r="J46" s="4"/>
      <c r="K46" s="2"/>
      <c r="L46" s="2"/>
      <c r="M46" s="2"/>
      <c r="N46" s="2"/>
      <c r="O46" s="2"/>
      <c r="P46" s="2"/>
      <c r="Q46" s="2"/>
      <c r="R46" s="2"/>
      <c r="S46" s="2"/>
      <c r="T46" s="2"/>
      <c r="U46" s="2"/>
      <c r="V46" s="2"/>
      <c r="W46" s="2"/>
      <c r="X46" s="2"/>
      <c r="Y46" s="2"/>
      <c r="Z46" s="6"/>
    </row>
    <row r="47" spans="1:26" ht="15.75" customHeight="1" x14ac:dyDescent="0.25">
      <c r="A47" s="70"/>
      <c r="B47" s="73"/>
      <c r="C47" s="73"/>
      <c r="D47" s="73"/>
      <c r="E47" s="73"/>
      <c r="F47" s="73"/>
      <c r="G47" s="73"/>
      <c r="H47" s="73"/>
      <c r="I47" s="74"/>
      <c r="J47" s="4"/>
      <c r="K47" s="2"/>
      <c r="L47" s="2"/>
      <c r="M47" s="2"/>
      <c r="N47" s="2"/>
      <c r="O47" s="2"/>
      <c r="P47" s="2"/>
      <c r="Q47" s="2"/>
      <c r="R47" s="2"/>
      <c r="S47" s="2"/>
      <c r="T47" s="2"/>
      <c r="U47" s="2"/>
      <c r="V47" s="2"/>
      <c r="W47" s="2"/>
      <c r="X47" s="2"/>
      <c r="Y47" s="2"/>
      <c r="Z47" s="6"/>
    </row>
    <row r="48" spans="1:26" ht="15.75" customHeight="1" x14ac:dyDescent="0.25">
      <c r="A48" s="70"/>
      <c r="B48" s="73"/>
      <c r="C48" s="73"/>
      <c r="D48" s="73"/>
      <c r="E48" s="73"/>
      <c r="F48" s="73"/>
      <c r="G48" s="73"/>
      <c r="H48" s="73"/>
      <c r="I48" s="74"/>
      <c r="J48" s="4"/>
      <c r="K48" s="2"/>
      <c r="L48" s="2"/>
      <c r="M48" s="2"/>
      <c r="N48" s="2"/>
      <c r="O48" s="2"/>
      <c r="P48" s="2"/>
      <c r="Q48" s="2"/>
      <c r="R48" s="2"/>
      <c r="S48" s="2"/>
      <c r="T48" s="2"/>
      <c r="U48" s="2"/>
      <c r="V48" s="2"/>
      <c r="W48" s="2"/>
      <c r="X48" s="2"/>
      <c r="Y48" s="2"/>
      <c r="Z48" s="6"/>
    </row>
    <row r="49" spans="1:26" ht="15.75" customHeight="1" x14ac:dyDescent="0.25">
      <c r="A49" s="70"/>
      <c r="B49" s="73"/>
      <c r="C49" s="73"/>
      <c r="D49" s="73"/>
      <c r="E49" s="73"/>
      <c r="F49" s="73"/>
      <c r="G49" s="73"/>
      <c r="H49" s="73"/>
      <c r="I49" s="74"/>
      <c r="J49" s="4"/>
      <c r="K49" s="2"/>
      <c r="L49" s="2"/>
      <c r="M49" s="2"/>
      <c r="N49" s="2"/>
      <c r="O49" s="2"/>
      <c r="P49" s="2"/>
      <c r="Q49" s="2"/>
      <c r="R49" s="2"/>
      <c r="S49" s="2"/>
      <c r="T49" s="2"/>
      <c r="U49" s="2"/>
      <c r="V49" s="2"/>
      <c r="W49" s="2"/>
      <c r="X49" s="2"/>
      <c r="Y49" s="2"/>
      <c r="Z49" s="6"/>
    </row>
    <row r="50" spans="1:26" ht="15.75" customHeight="1" x14ac:dyDescent="0.25">
      <c r="A50" s="70"/>
      <c r="B50" s="73"/>
      <c r="C50" s="73"/>
      <c r="D50" s="73"/>
      <c r="E50" s="73"/>
      <c r="F50" s="73"/>
      <c r="G50" s="73"/>
      <c r="H50" s="73"/>
      <c r="I50" s="74"/>
      <c r="J50" s="4"/>
      <c r="K50" s="2"/>
      <c r="L50" s="2"/>
      <c r="M50" s="2"/>
      <c r="N50" s="2"/>
      <c r="O50" s="2"/>
      <c r="P50" s="2"/>
      <c r="Q50" s="2"/>
      <c r="R50" s="2"/>
      <c r="S50" s="2"/>
      <c r="T50" s="2"/>
      <c r="U50" s="2"/>
      <c r="V50" s="2"/>
      <c r="W50" s="2"/>
      <c r="X50" s="2"/>
      <c r="Y50" s="2"/>
      <c r="Z50" s="6"/>
    </row>
    <row r="51" spans="1:26" ht="15.75" customHeight="1" x14ac:dyDescent="0.25">
      <c r="A51" s="70"/>
      <c r="B51" s="73"/>
      <c r="C51" s="73"/>
      <c r="D51" s="73"/>
      <c r="E51" s="73"/>
      <c r="F51" s="73"/>
      <c r="G51" s="73"/>
      <c r="H51" s="73"/>
      <c r="I51" s="74"/>
      <c r="J51" s="4"/>
      <c r="K51" s="2"/>
      <c r="L51" s="2"/>
      <c r="M51" s="2"/>
      <c r="N51" s="2"/>
      <c r="O51" s="2"/>
      <c r="P51" s="2"/>
      <c r="Q51" s="2"/>
      <c r="R51" s="2"/>
      <c r="S51" s="2"/>
      <c r="T51" s="2"/>
      <c r="U51" s="2"/>
      <c r="V51" s="2"/>
      <c r="W51" s="2"/>
      <c r="X51" s="2"/>
      <c r="Y51" s="2"/>
      <c r="Z51" s="6"/>
    </row>
    <row r="52" spans="1:26" ht="15.75" customHeight="1" x14ac:dyDescent="0.25">
      <c r="A52" s="70"/>
      <c r="B52" s="73"/>
      <c r="C52" s="73"/>
      <c r="D52" s="73"/>
      <c r="E52" s="73"/>
      <c r="F52" s="73"/>
      <c r="G52" s="73"/>
      <c r="H52" s="73"/>
      <c r="I52" s="74"/>
      <c r="J52" s="4"/>
      <c r="K52" s="2"/>
      <c r="L52" s="2"/>
      <c r="M52" s="2"/>
      <c r="N52" s="2"/>
      <c r="O52" s="2"/>
      <c r="P52" s="2"/>
      <c r="Q52" s="2"/>
      <c r="R52" s="2"/>
      <c r="S52" s="2"/>
      <c r="T52" s="2"/>
      <c r="U52" s="2"/>
      <c r="V52" s="2"/>
      <c r="W52" s="2"/>
      <c r="X52" s="2"/>
      <c r="Y52" s="2"/>
      <c r="Z52" s="6"/>
    </row>
    <row r="53" spans="1:26" ht="15.75" customHeight="1" x14ac:dyDescent="0.25">
      <c r="A53" s="70"/>
      <c r="B53" s="73"/>
      <c r="C53" s="73"/>
      <c r="D53" s="73"/>
      <c r="E53" s="73"/>
      <c r="F53" s="73"/>
      <c r="G53" s="73"/>
      <c r="H53" s="73"/>
      <c r="I53" s="74"/>
      <c r="J53" s="4"/>
      <c r="K53" s="2"/>
      <c r="L53" s="2"/>
      <c r="M53" s="2"/>
      <c r="N53" s="2"/>
      <c r="O53" s="2"/>
      <c r="P53" s="2"/>
      <c r="Q53" s="2"/>
      <c r="R53" s="2"/>
      <c r="S53" s="2"/>
      <c r="T53" s="2"/>
      <c r="U53" s="2"/>
      <c r="V53" s="2"/>
      <c r="W53" s="2"/>
      <c r="X53" s="2"/>
      <c r="Y53" s="2"/>
      <c r="Z53" s="6"/>
    </row>
    <row r="54" spans="1:26" ht="15.75" customHeight="1" x14ac:dyDescent="0.25">
      <c r="A54" s="70"/>
      <c r="B54" s="73"/>
      <c r="C54" s="73"/>
      <c r="D54" s="73"/>
      <c r="E54" s="73"/>
      <c r="F54" s="73"/>
      <c r="G54" s="73"/>
      <c r="H54" s="73"/>
      <c r="I54" s="74"/>
      <c r="J54" s="4"/>
      <c r="K54" s="2"/>
      <c r="L54" s="2"/>
      <c r="M54" s="2"/>
      <c r="N54" s="2"/>
      <c r="O54" s="2"/>
      <c r="P54" s="2"/>
      <c r="Q54" s="2"/>
      <c r="R54" s="2"/>
      <c r="S54" s="2"/>
      <c r="T54" s="2"/>
      <c r="U54" s="2"/>
      <c r="V54" s="2"/>
      <c r="W54" s="2"/>
      <c r="X54" s="2"/>
      <c r="Y54" s="2"/>
      <c r="Z54" s="6"/>
    </row>
    <row r="55" spans="1:26" ht="15.75" customHeight="1" x14ac:dyDescent="0.25">
      <c r="A55" s="70"/>
      <c r="B55" s="73"/>
      <c r="C55" s="73"/>
      <c r="D55" s="73"/>
      <c r="E55" s="73"/>
      <c r="F55" s="73"/>
      <c r="G55" s="73"/>
      <c r="H55" s="73"/>
      <c r="I55" s="74"/>
      <c r="J55" s="4"/>
      <c r="K55" s="2"/>
      <c r="L55" s="2"/>
      <c r="M55" s="2"/>
      <c r="N55" s="2"/>
      <c r="O55" s="2"/>
      <c r="P55" s="2"/>
      <c r="Q55" s="2"/>
      <c r="R55" s="2"/>
      <c r="S55" s="2"/>
      <c r="T55" s="2"/>
      <c r="U55" s="2"/>
      <c r="V55" s="2"/>
      <c r="W55" s="2"/>
      <c r="X55" s="2"/>
      <c r="Y55" s="2"/>
      <c r="Z55" s="6"/>
    </row>
    <row r="56" spans="1:26" ht="15.75" customHeight="1" x14ac:dyDescent="0.25">
      <c r="A56" s="70"/>
      <c r="B56" s="73"/>
      <c r="C56" s="73"/>
      <c r="D56" s="73"/>
      <c r="E56" s="73"/>
      <c r="F56" s="73"/>
      <c r="G56" s="73"/>
      <c r="H56" s="73"/>
      <c r="I56" s="74"/>
      <c r="J56" s="2"/>
      <c r="K56" s="2"/>
      <c r="L56" s="2"/>
      <c r="M56" s="2"/>
      <c r="N56" s="2"/>
      <c r="O56" s="2"/>
      <c r="P56" s="2"/>
      <c r="Q56" s="2"/>
      <c r="R56" s="2"/>
      <c r="S56" s="2"/>
      <c r="T56" s="2"/>
      <c r="U56" s="2"/>
      <c r="V56" s="2"/>
      <c r="W56" s="2"/>
      <c r="X56" s="2"/>
      <c r="Y56" s="2"/>
      <c r="Z56" s="6"/>
    </row>
    <row r="57" spans="1:26" ht="15.75" customHeight="1" x14ac:dyDescent="0.25">
      <c r="A57" s="70"/>
      <c r="B57" s="73"/>
      <c r="C57" s="73"/>
      <c r="D57" s="73"/>
      <c r="E57" s="73"/>
      <c r="F57" s="73"/>
      <c r="G57" s="73"/>
      <c r="H57" s="73"/>
      <c r="I57" s="74"/>
      <c r="J57" s="2"/>
      <c r="K57" s="2"/>
      <c r="L57" s="2"/>
      <c r="M57" s="2"/>
      <c r="N57" s="2"/>
      <c r="O57" s="2"/>
      <c r="P57" s="2"/>
      <c r="Q57" s="2"/>
      <c r="R57" s="2"/>
      <c r="S57" s="2"/>
      <c r="T57" s="2"/>
      <c r="U57" s="2"/>
      <c r="V57" s="2"/>
      <c r="W57" s="2"/>
      <c r="X57" s="2"/>
      <c r="Y57" s="2"/>
      <c r="Z57" s="6"/>
    </row>
    <row r="58" spans="1:26" ht="15.75" customHeight="1" x14ac:dyDescent="0.25">
      <c r="A58" s="70"/>
      <c r="B58" s="73"/>
      <c r="C58" s="73"/>
      <c r="D58" s="73"/>
      <c r="E58" s="73"/>
      <c r="F58" s="73"/>
      <c r="G58" s="73"/>
      <c r="H58" s="73"/>
      <c r="I58" s="74"/>
      <c r="J58" s="2"/>
      <c r="K58" s="2"/>
      <c r="L58" s="2"/>
      <c r="M58" s="2"/>
      <c r="N58" s="2"/>
      <c r="O58" s="2"/>
      <c r="P58" s="2"/>
      <c r="Q58" s="2"/>
      <c r="R58" s="2"/>
      <c r="S58" s="2"/>
      <c r="T58" s="2"/>
      <c r="U58" s="2"/>
      <c r="V58" s="2"/>
      <c r="W58" s="2"/>
      <c r="X58" s="2"/>
      <c r="Y58" s="2"/>
      <c r="Z58" s="6"/>
    </row>
    <row r="59" spans="1:26" ht="60" customHeight="1" x14ac:dyDescent="0.25">
      <c r="A59" s="70"/>
      <c r="B59" s="73"/>
      <c r="C59" s="73"/>
      <c r="D59" s="73"/>
      <c r="E59" s="73"/>
      <c r="F59" s="73"/>
      <c r="G59" s="73"/>
      <c r="H59" s="73"/>
      <c r="I59" s="74"/>
      <c r="J59" s="2"/>
      <c r="K59" s="2"/>
      <c r="L59" s="2"/>
      <c r="M59" s="2"/>
      <c r="N59" s="2"/>
      <c r="O59" s="2"/>
      <c r="P59" s="2"/>
      <c r="Q59" s="2"/>
      <c r="R59" s="2"/>
      <c r="S59" s="2"/>
      <c r="T59" s="2"/>
      <c r="U59" s="2"/>
      <c r="V59" s="2"/>
      <c r="W59" s="2"/>
      <c r="X59" s="2"/>
      <c r="Y59" s="2"/>
      <c r="Z59" s="6"/>
    </row>
    <row r="60" spans="1:26" ht="15.75" customHeight="1" x14ac:dyDescent="0.25">
      <c r="A60" s="70"/>
      <c r="B60" s="73"/>
      <c r="C60" s="73"/>
      <c r="D60" s="73"/>
      <c r="E60" s="73"/>
      <c r="F60" s="73"/>
      <c r="G60" s="73"/>
      <c r="H60" s="73"/>
      <c r="I60" s="74"/>
      <c r="J60" s="2"/>
      <c r="K60" s="2"/>
      <c r="L60" s="2"/>
      <c r="M60" s="2"/>
      <c r="N60" s="2"/>
      <c r="O60" s="2"/>
      <c r="P60" s="2"/>
      <c r="Q60" s="2"/>
      <c r="R60" s="2"/>
      <c r="S60" s="2"/>
      <c r="T60" s="2"/>
      <c r="U60" s="2"/>
      <c r="V60" s="2"/>
      <c r="W60" s="2"/>
      <c r="X60" s="2"/>
      <c r="Y60" s="2"/>
      <c r="Z60" s="6"/>
    </row>
    <row r="61" spans="1:26" ht="15.75" customHeight="1" x14ac:dyDescent="0.25">
      <c r="A61" s="70"/>
      <c r="B61" s="73"/>
      <c r="C61" s="73"/>
      <c r="D61" s="73"/>
      <c r="E61" s="73"/>
      <c r="F61" s="73"/>
      <c r="G61" s="73"/>
      <c r="H61" s="73"/>
      <c r="I61" s="74"/>
      <c r="J61" s="2"/>
      <c r="K61" s="2"/>
      <c r="L61" s="2"/>
      <c r="M61" s="2"/>
      <c r="N61" s="2"/>
      <c r="O61" s="2"/>
      <c r="P61" s="2"/>
      <c r="Q61" s="2"/>
      <c r="R61" s="2"/>
      <c r="S61" s="2"/>
      <c r="T61" s="2"/>
      <c r="U61" s="2"/>
      <c r="V61" s="2"/>
      <c r="W61" s="2"/>
      <c r="X61" s="2"/>
      <c r="Y61" s="2"/>
      <c r="Z61" s="6"/>
    </row>
    <row r="62" spans="1:26" ht="15.75" customHeight="1" x14ac:dyDescent="0.25">
      <c r="A62" s="70"/>
      <c r="B62" s="73"/>
      <c r="C62" s="73"/>
      <c r="D62" s="73"/>
      <c r="E62" s="73"/>
      <c r="F62" s="73"/>
      <c r="G62" s="73"/>
      <c r="H62" s="73"/>
      <c r="I62" s="74"/>
      <c r="J62" s="2"/>
      <c r="K62" s="2"/>
      <c r="L62" s="2"/>
      <c r="M62" s="2"/>
      <c r="N62" s="2"/>
      <c r="O62" s="2"/>
      <c r="P62" s="2"/>
      <c r="Q62" s="2"/>
      <c r="R62" s="2"/>
      <c r="S62" s="2"/>
      <c r="T62" s="2"/>
      <c r="U62" s="2"/>
      <c r="V62" s="2"/>
      <c r="W62" s="2"/>
      <c r="X62" s="2"/>
      <c r="Y62" s="2"/>
      <c r="Z62" s="6"/>
    </row>
    <row r="63" spans="1:26" ht="15.75" customHeight="1" x14ac:dyDescent="0.25">
      <c r="A63" s="70"/>
      <c r="B63" s="73"/>
      <c r="C63" s="73"/>
      <c r="D63" s="73"/>
      <c r="E63" s="73"/>
      <c r="F63" s="73"/>
      <c r="G63" s="73"/>
      <c r="H63" s="73"/>
      <c r="I63" s="74"/>
      <c r="J63" s="2"/>
      <c r="K63" s="2"/>
      <c r="L63" s="2"/>
      <c r="M63" s="2"/>
      <c r="N63" s="2"/>
      <c r="O63" s="2"/>
      <c r="P63" s="2"/>
      <c r="Q63" s="2"/>
      <c r="R63" s="2"/>
      <c r="S63" s="2"/>
      <c r="T63" s="2"/>
      <c r="U63" s="2"/>
      <c r="V63" s="2"/>
      <c r="W63" s="2"/>
      <c r="X63" s="2"/>
      <c r="Y63" s="2"/>
      <c r="Z63" s="6"/>
    </row>
    <row r="64" spans="1:26" ht="15.75" customHeight="1" x14ac:dyDescent="0.25">
      <c r="A64" s="70"/>
      <c r="B64" s="73"/>
      <c r="C64" s="73"/>
      <c r="D64" s="73"/>
      <c r="E64" s="73"/>
      <c r="F64" s="73"/>
      <c r="G64" s="73"/>
      <c r="H64" s="73"/>
      <c r="I64" s="74"/>
      <c r="J64" s="2"/>
      <c r="K64" s="2"/>
      <c r="L64" s="2"/>
      <c r="M64" s="2"/>
      <c r="N64" s="2"/>
      <c r="O64" s="2"/>
      <c r="P64" s="2"/>
      <c r="Q64" s="2"/>
      <c r="R64" s="2"/>
      <c r="S64" s="2"/>
      <c r="T64" s="2"/>
      <c r="U64" s="2"/>
      <c r="V64" s="2"/>
      <c r="W64" s="2"/>
      <c r="X64" s="2"/>
      <c r="Y64" s="2"/>
      <c r="Z64" s="6"/>
    </row>
    <row r="65" spans="1:26" ht="15.75" customHeight="1" x14ac:dyDescent="0.25">
      <c r="A65" s="70"/>
      <c r="B65" s="73"/>
      <c r="C65" s="73"/>
      <c r="D65" s="73"/>
      <c r="E65" s="73"/>
      <c r="F65" s="73"/>
      <c r="G65" s="73"/>
      <c r="H65" s="73"/>
      <c r="I65" s="74"/>
      <c r="J65" s="2"/>
      <c r="K65" s="2"/>
      <c r="L65" s="2"/>
      <c r="M65" s="2"/>
      <c r="N65" s="2"/>
      <c r="O65" s="2"/>
      <c r="P65" s="2"/>
      <c r="Q65" s="2"/>
      <c r="R65" s="2"/>
      <c r="S65" s="2"/>
      <c r="T65" s="2"/>
      <c r="U65" s="2"/>
      <c r="V65" s="2"/>
      <c r="W65" s="2"/>
      <c r="X65" s="2"/>
      <c r="Y65" s="2"/>
      <c r="Z65" s="6"/>
    </row>
    <row r="66" spans="1:26" ht="15.75" customHeight="1" x14ac:dyDescent="0.25">
      <c r="A66" s="70"/>
      <c r="B66" s="73"/>
      <c r="C66" s="73"/>
      <c r="D66" s="73"/>
      <c r="E66" s="73"/>
      <c r="F66" s="73"/>
      <c r="G66" s="73"/>
      <c r="H66" s="73"/>
      <c r="I66" s="74"/>
      <c r="J66" s="2"/>
      <c r="K66" s="2"/>
      <c r="L66" s="2"/>
      <c r="M66" s="2"/>
      <c r="N66" s="2"/>
      <c r="O66" s="2"/>
      <c r="P66" s="2"/>
      <c r="Q66" s="2"/>
      <c r="R66" s="2"/>
      <c r="S66" s="2"/>
      <c r="T66" s="2"/>
      <c r="U66" s="2"/>
      <c r="V66" s="2"/>
      <c r="W66" s="2"/>
      <c r="X66" s="2"/>
      <c r="Y66" s="2"/>
      <c r="Z66" s="6"/>
    </row>
    <row r="67" spans="1:26" ht="15.75" customHeight="1" x14ac:dyDescent="0.25">
      <c r="A67" s="70"/>
      <c r="B67" s="73"/>
      <c r="C67" s="73"/>
      <c r="D67" s="73"/>
      <c r="E67" s="73"/>
      <c r="F67" s="73"/>
      <c r="G67" s="73"/>
      <c r="H67" s="73"/>
      <c r="I67" s="74"/>
      <c r="J67" s="2"/>
      <c r="K67" s="2"/>
      <c r="L67" s="2"/>
      <c r="M67" s="2"/>
      <c r="N67" s="2"/>
      <c r="O67" s="2"/>
      <c r="P67" s="2"/>
      <c r="Q67" s="2"/>
      <c r="R67" s="2"/>
      <c r="S67" s="2"/>
      <c r="T67" s="2"/>
      <c r="U67" s="2"/>
      <c r="V67" s="2"/>
      <c r="W67" s="2"/>
      <c r="X67" s="2"/>
      <c r="Y67" s="2"/>
      <c r="Z67" s="6"/>
    </row>
    <row r="68" spans="1:26" ht="15.75" customHeight="1" x14ac:dyDescent="0.25">
      <c r="A68" s="70"/>
      <c r="B68" s="73"/>
      <c r="C68" s="73"/>
      <c r="D68" s="73"/>
      <c r="E68" s="73"/>
      <c r="F68" s="73"/>
      <c r="G68" s="73"/>
      <c r="H68" s="73"/>
      <c r="I68" s="74"/>
      <c r="J68" s="2"/>
      <c r="K68" s="2"/>
      <c r="L68" s="2"/>
      <c r="M68" s="2"/>
      <c r="N68" s="2"/>
      <c r="O68" s="2"/>
      <c r="P68" s="2"/>
      <c r="Q68" s="2"/>
      <c r="R68" s="2"/>
      <c r="S68" s="2"/>
      <c r="T68" s="2"/>
      <c r="U68" s="2"/>
      <c r="V68" s="2"/>
      <c r="W68" s="2"/>
      <c r="X68" s="2"/>
      <c r="Y68" s="2"/>
      <c r="Z68" s="6"/>
    </row>
    <row r="69" spans="1:26" ht="15.75" customHeight="1" x14ac:dyDescent="0.25">
      <c r="A69" s="70"/>
      <c r="B69" s="73"/>
      <c r="C69" s="73"/>
      <c r="D69" s="73"/>
      <c r="E69" s="73"/>
      <c r="F69" s="73"/>
      <c r="G69" s="73"/>
      <c r="H69" s="73"/>
      <c r="I69" s="74"/>
      <c r="J69" s="2"/>
      <c r="K69" s="2"/>
      <c r="L69" s="2"/>
      <c r="M69" s="2"/>
      <c r="N69" s="2"/>
      <c r="O69" s="2"/>
      <c r="P69" s="2"/>
      <c r="Q69" s="2"/>
      <c r="R69" s="2"/>
      <c r="S69" s="2"/>
      <c r="T69" s="2"/>
      <c r="U69" s="2"/>
      <c r="V69" s="2"/>
      <c r="W69" s="2"/>
      <c r="X69" s="2"/>
      <c r="Y69" s="2"/>
      <c r="Z69" s="6"/>
    </row>
    <row r="70" spans="1:26" ht="26.25" customHeight="1" x14ac:dyDescent="0.25">
      <c r="A70" s="70"/>
      <c r="B70" s="73"/>
      <c r="C70" s="73"/>
      <c r="D70" s="73"/>
      <c r="E70" s="73"/>
      <c r="F70" s="73"/>
      <c r="G70" s="73"/>
      <c r="H70" s="73"/>
      <c r="I70" s="74"/>
      <c r="J70" s="2"/>
      <c r="K70" s="2"/>
      <c r="L70" s="2"/>
      <c r="M70" s="2"/>
      <c r="N70" s="2"/>
      <c r="O70" s="2"/>
      <c r="P70" s="2"/>
      <c r="Q70" s="2"/>
      <c r="R70" s="2"/>
      <c r="S70" s="2"/>
      <c r="T70" s="2"/>
      <c r="U70" s="2"/>
      <c r="V70" s="2"/>
      <c r="W70" s="2"/>
      <c r="X70" s="2"/>
      <c r="Y70" s="2"/>
      <c r="Z70" s="6"/>
    </row>
    <row r="71" spans="1:26" ht="15.75" customHeight="1" x14ac:dyDescent="0.25">
      <c r="A71" s="70"/>
      <c r="B71" s="73"/>
      <c r="C71" s="73"/>
      <c r="D71" s="73"/>
      <c r="E71" s="73"/>
      <c r="F71" s="73"/>
      <c r="G71" s="73"/>
      <c r="H71" s="73"/>
      <c r="I71" s="74"/>
      <c r="J71" s="2"/>
      <c r="K71" s="2"/>
      <c r="L71" s="2"/>
      <c r="M71" s="2"/>
      <c r="N71" s="2"/>
      <c r="O71" s="2"/>
      <c r="P71" s="2"/>
      <c r="Q71" s="2"/>
      <c r="R71" s="2"/>
      <c r="S71" s="2"/>
      <c r="T71" s="2"/>
      <c r="U71" s="2"/>
      <c r="V71" s="2"/>
      <c r="W71" s="2"/>
      <c r="X71" s="2"/>
      <c r="Y71" s="2"/>
      <c r="Z71" s="6"/>
    </row>
    <row r="72" spans="1:26" ht="15.75" customHeight="1" x14ac:dyDescent="0.25">
      <c r="A72" s="70"/>
      <c r="B72" s="73"/>
      <c r="C72" s="73"/>
      <c r="D72" s="73"/>
      <c r="E72" s="73"/>
      <c r="F72" s="73"/>
      <c r="G72" s="73"/>
      <c r="H72" s="73"/>
      <c r="I72" s="74"/>
      <c r="J72" s="2"/>
      <c r="K72" s="2"/>
      <c r="L72" s="2"/>
      <c r="M72" s="2"/>
      <c r="N72" s="2"/>
      <c r="O72" s="2"/>
      <c r="P72" s="2"/>
      <c r="Q72" s="2"/>
      <c r="R72" s="2"/>
      <c r="S72" s="2"/>
      <c r="T72" s="2"/>
      <c r="U72" s="2"/>
      <c r="V72" s="2"/>
      <c r="W72" s="2"/>
      <c r="X72" s="2"/>
      <c r="Y72" s="2"/>
      <c r="Z72" s="6"/>
    </row>
    <row r="73" spans="1:26" ht="39.75" customHeight="1" x14ac:dyDescent="0.25">
      <c r="A73" s="70"/>
      <c r="B73" s="73"/>
      <c r="C73" s="73"/>
      <c r="D73" s="73"/>
      <c r="E73" s="73"/>
      <c r="F73" s="73"/>
      <c r="G73" s="73"/>
      <c r="H73" s="73"/>
      <c r="I73" s="74"/>
      <c r="J73" s="2"/>
      <c r="K73" s="2"/>
      <c r="L73" s="2"/>
      <c r="M73" s="2"/>
      <c r="N73" s="2"/>
      <c r="O73" s="2"/>
      <c r="P73" s="2"/>
      <c r="Q73" s="2"/>
      <c r="R73" s="2"/>
      <c r="S73" s="2"/>
      <c r="T73" s="2"/>
      <c r="U73" s="2"/>
      <c r="V73" s="2"/>
      <c r="W73" s="2"/>
      <c r="X73" s="2"/>
      <c r="Y73" s="2"/>
      <c r="Z73" s="6"/>
    </row>
    <row r="74" spans="1:26" ht="29.25" customHeight="1" x14ac:dyDescent="0.25">
      <c r="A74" s="70"/>
      <c r="B74" s="73"/>
      <c r="C74" s="73"/>
      <c r="D74" s="73"/>
      <c r="E74" s="73"/>
      <c r="F74" s="73"/>
      <c r="G74" s="73"/>
      <c r="H74" s="73"/>
      <c r="I74" s="74"/>
      <c r="J74" s="2"/>
      <c r="K74" s="2"/>
      <c r="L74" s="2"/>
      <c r="M74" s="2"/>
      <c r="N74" s="2"/>
      <c r="O74" s="2"/>
      <c r="P74" s="2"/>
      <c r="Q74" s="2"/>
      <c r="R74" s="2"/>
      <c r="S74" s="2"/>
      <c r="T74" s="2"/>
      <c r="U74" s="2"/>
      <c r="V74" s="2"/>
      <c r="W74" s="2"/>
      <c r="X74" s="2"/>
      <c r="Y74" s="2"/>
      <c r="Z74" s="6"/>
    </row>
    <row r="75" spans="1:26" ht="15.75" customHeight="1" x14ac:dyDescent="0.25">
      <c r="A75" s="70"/>
      <c r="B75" s="73"/>
      <c r="C75" s="49"/>
      <c r="D75" s="49"/>
      <c r="E75" s="47"/>
      <c r="F75" s="47"/>
      <c r="G75" s="48"/>
      <c r="H75" s="49"/>
      <c r="I75" s="75"/>
      <c r="J75" s="2"/>
      <c r="K75" s="2"/>
      <c r="L75" s="2"/>
      <c r="M75" s="2"/>
      <c r="N75" s="2"/>
      <c r="O75" s="2"/>
      <c r="P75" s="2"/>
      <c r="Q75" s="2"/>
      <c r="R75" s="2"/>
      <c r="S75" s="2"/>
      <c r="T75" s="2"/>
      <c r="U75" s="2"/>
      <c r="V75" s="2"/>
      <c r="W75" s="2"/>
      <c r="X75" s="2"/>
      <c r="Y75" s="2"/>
      <c r="Z75" s="6"/>
    </row>
    <row r="76" spans="1:26" ht="15.75" customHeight="1" x14ac:dyDescent="0.25">
      <c r="A76" s="70"/>
      <c r="B76" s="73"/>
      <c r="C76" s="49"/>
      <c r="D76" s="49"/>
      <c r="E76" s="50"/>
      <c r="F76" s="50"/>
      <c r="G76" s="51"/>
      <c r="H76" s="49"/>
      <c r="I76" s="75"/>
      <c r="J76" s="2"/>
      <c r="K76" s="2"/>
      <c r="L76" s="2"/>
      <c r="M76" s="2"/>
      <c r="N76" s="2"/>
      <c r="O76" s="2"/>
      <c r="P76" s="2"/>
      <c r="Q76" s="2"/>
      <c r="R76" s="2"/>
      <c r="S76" s="2"/>
      <c r="T76" s="2"/>
      <c r="U76" s="2"/>
      <c r="V76" s="2"/>
      <c r="W76" s="2"/>
      <c r="X76" s="2"/>
      <c r="Y76" s="2"/>
      <c r="Z76" s="6"/>
    </row>
    <row r="77" spans="1:26" ht="15.75" customHeight="1" x14ac:dyDescent="0.25">
      <c r="A77" s="70"/>
      <c r="B77" s="73"/>
      <c r="C77" s="49"/>
      <c r="D77" s="49"/>
      <c r="E77" s="54" t="s">
        <v>62</v>
      </c>
      <c r="F77" s="55"/>
      <c r="G77" s="55"/>
      <c r="H77" s="49"/>
      <c r="I77" s="75"/>
      <c r="J77" s="2"/>
      <c r="K77" s="2"/>
      <c r="L77" s="2"/>
      <c r="M77" s="2"/>
      <c r="N77" s="2"/>
      <c r="O77" s="2"/>
      <c r="P77" s="2"/>
      <c r="Q77" s="2"/>
      <c r="R77" s="2"/>
      <c r="S77" s="2"/>
      <c r="T77" s="2"/>
      <c r="U77" s="2"/>
      <c r="V77" s="2"/>
      <c r="W77" s="2"/>
      <c r="X77" s="2"/>
      <c r="Y77" s="2"/>
      <c r="Z77" s="6"/>
    </row>
    <row r="78" spans="1:26" ht="15.75" customHeight="1" x14ac:dyDescent="0.25">
      <c r="A78" s="70"/>
      <c r="B78" s="73"/>
      <c r="C78" s="49"/>
      <c r="D78" s="49"/>
      <c r="E78" s="57" t="s">
        <v>64</v>
      </c>
      <c r="F78" s="58"/>
      <c r="G78" s="58"/>
      <c r="H78" s="49"/>
      <c r="I78" s="75"/>
      <c r="J78" s="2"/>
      <c r="K78" s="2"/>
      <c r="L78" s="2"/>
      <c r="M78" s="2"/>
      <c r="N78" s="2"/>
      <c r="O78" s="2"/>
      <c r="P78" s="2"/>
      <c r="Q78" s="2"/>
      <c r="R78" s="2"/>
      <c r="S78" s="2"/>
      <c r="T78" s="2"/>
      <c r="U78" s="2"/>
      <c r="V78" s="2"/>
      <c r="W78" s="2"/>
      <c r="X78" s="2"/>
      <c r="Y78" s="2"/>
      <c r="Z78" s="6"/>
    </row>
    <row r="79" spans="1:26" ht="15.75" customHeight="1" x14ac:dyDescent="0.25">
      <c r="A79" s="70"/>
      <c r="B79" s="73"/>
      <c r="C79" s="49"/>
      <c r="D79" s="49"/>
      <c r="E79" s="57" t="s">
        <v>66</v>
      </c>
      <c r="F79" s="58"/>
      <c r="G79" s="58"/>
      <c r="H79" s="58"/>
      <c r="I79" s="75"/>
      <c r="J79" s="2"/>
      <c r="K79" s="2"/>
      <c r="L79" s="2"/>
      <c r="M79" s="2"/>
      <c r="N79" s="2"/>
      <c r="O79" s="2"/>
      <c r="P79" s="2"/>
      <c r="Q79" s="2"/>
      <c r="R79" s="2"/>
      <c r="S79" s="2"/>
      <c r="T79" s="2"/>
      <c r="U79" s="2"/>
      <c r="V79" s="2"/>
      <c r="W79" s="2"/>
      <c r="X79" s="2"/>
      <c r="Y79" s="2"/>
      <c r="Z79" s="6"/>
    </row>
    <row r="80" spans="1:26" ht="15.75" customHeight="1" x14ac:dyDescent="0.25">
      <c r="A80" s="70"/>
      <c r="B80" s="73"/>
      <c r="C80" s="49"/>
      <c r="D80" s="49"/>
      <c r="E80" s="49"/>
      <c r="F80" s="58"/>
      <c r="G80" s="58"/>
      <c r="H80" s="58"/>
      <c r="I80" s="75"/>
      <c r="J80" s="2"/>
      <c r="K80" s="2"/>
      <c r="L80" s="2"/>
      <c r="M80" s="2"/>
      <c r="N80" s="2"/>
      <c r="O80" s="2"/>
      <c r="P80" s="2"/>
      <c r="Q80" s="2"/>
      <c r="R80" s="2"/>
      <c r="S80" s="2"/>
      <c r="T80" s="2"/>
      <c r="U80" s="2"/>
      <c r="V80" s="2"/>
      <c r="W80" s="2"/>
      <c r="X80" s="2"/>
      <c r="Y80" s="2"/>
      <c r="Z80" s="6"/>
    </row>
    <row r="81" spans="1:26" ht="15.75" customHeight="1" x14ac:dyDescent="0.25">
      <c r="A81" s="5"/>
      <c r="B81" s="12"/>
      <c r="C81" s="11"/>
      <c r="D81" s="11"/>
      <c r="E81" s="11"/>
      <c r="F81" s="11"/>
      <c r="G81" s="40"/>
      <c r="H81" s="11"/>
      <c r="I81" s="13"/>
      <c r="J81" s="2"/>
      <c r="K81" s="2"/>
      <c r="L81" s="2"/>
      <c r="M81" s="2"/>
      <c r="N81" s="2"/>
      <c r="O81" s="2"/>
      <c r="P81" s="2"/>
      <c r="Q81" s="2"/>
      <c r="R81" s="2"/>
      <c r="S81" s="2"/>
      <c r="T81" s="2"/>
      <c r="U81" s="2"/>
      <c r="V81" s="2"/>
      <c r="W81" s="2"/>
      <c r="X81" s="2"/>
      <c r="Y81" s="2"/>
      <c r="Z81" s="6"/>
    </row>
    <row r="82" spans="1:26" ht="15.75" customHeight="1" x14ac:dyDescent="0.25">
      <c r="A82" s="65" t="s">
        <v>71</v>
      </c>
      <c r="B82" s="66"/>
      <c r="C82" s="11"/>
      <c r="D82" s="11"/>
      <c r="E82" s="67"/>
      <c r="F82" s="67"/>
      <c r="G82" s="67"/>
      <c r="H82" s="67"/>
      <c r="I82" s="11"/>
      <c r="J82" s="2"/>
      <c r="K82" s="2"/>
      <c r="L82" s="2"/>
      <c r="M82" s="2"/>
      <c r="N82" s="2"/>
      <c r="O82" s="2"/>
      <c r="P82" s="2"/>
      <c r="Q82" s="2"/>
      <c r="R82" s="2"/>
      <c r="S82" s="2"/>
      <c r="T82" s="2"/>
      <c r="U82" s="2"/>
      <c r="V82" s="2"/>
      <c r="W82" s="2"/>
      <c r="X82" s="2"/>
      <c r="Y82" s="2"/>
      <c r="Z82" s="6"/>
    </row>
    <row r="83" spans="1:26" ht="15.75" customHeight="1" x14ac:dyDescent="0.25">
      <c r="A83" s="189" t="s">
        <v>72</v>
      </c>
      <c r="B83" s="176"/>
      <c r="C83" s="176"/>
      <c r="D83" s="176"/>
      <c r="E83" s="176"/>
      <c r="F83" s="176"/>
      <c r="G83" s="176"/>
      <c r="H83" s="176"/>
      <c r="I83" s="177"/>
      <c r="J83" s="2"/>
      <c r="K83" s="2"/>
      <c r="L83" s="2"/>
      <c r="M83" s="2"/>
      <c r="N83" s="2"/>
      <c r="O83" s="2"/>
      <c r="P83" s="2"/>
      <c r="Q83" s="2"/>
      <c r="R83" s="2"/>
      <c r="S83" s="2"/>
      <c r="T83" s="2"/>
      <c r="U83" s="2"/>
      <c r="V83" s="2"/>
      <c r="W83" s="2"/>
      <c r="X83" s="2"/>
      <c r="Y83" s="2"/>
      <c r="Z83" s="6"/>
    </row>
    <row r="84" spans="1:26" ht="15.75" customHeight="1" x14ac:dyDescent="0.25">
      <c r="A84" s="26"/>
      <c r="B84" s="22"/>
      <c r="C84" s="42"/>
      <c r="D84" s="76"/>
      <c r="E84" s="22"/>
      <c r="F84" s="22"/>
      <c r="G84" s="22"/>
      <c r="H84" s="22"/>
      <c r="I84" s="23"/>
      <c r="J84" s="2"/>
      <c r="K84" s="2"/>
      <c r="L84" s="2"/>
      <c r="M84" s="2"/>
      <c r="N84" s="2"/>
      <c r="O84" s="2"/>
      <c r="P84" s="2"/>
      <c r="Q84" s="2"/>
      <c r="R84" s="2"/>
      <c r="S84" s="2"/>
      <c r="T84" s="2"/>
      <c r="U84" s="2"/>
      <c r="V84" s="2"/>
      <c r="W84" s="2"/>
      <c r="X84" s="2"/>
      <c r="Y84" s="2"/>
      <c r="Z84" s="6"/>
    </row>
    <row r="85" spans="1:26" ht="15.75" customHeight="1" x14ac:dyDescent="0.25">
      <c r="J85" s="2"/>
      <c r="K85" s="2"/>
      <c r="L85" s="2"/>
      <c r="M85" s="2"/>
      <c r="N85" s="2"/>
      <c r="O85" s="2"/>
      <c r="P85" s="2"/>
      <c r="Q85" s="2"/>
      <c r="R85" s="2"/>
      <c r="S85" s="2"/>
      <c r="T85" s="2"/>
      <c r="U85" s="2"/>
      <c r="V85" s="2"/>
      <c r="W85" s="2"/>
      <c r="X85" s="2"/>
      <c r="Y85" s="2"/>
      <c r="Z85" s="6"/>
    </row>
    <row r="86" spans="1:26" ht="15.75" customHeight="1" x14ac:dyDescent="0.25">
      <c r="J86" s="2"/>
      <c r="K86" s="2"/>
      <c r="L86" s="2"/>
      <c r="M86" s="2"/>
      <c r="N86" s="2"/>
      <c r="O86" s="2"/>
      <c r="P86" s="2"/>
      <c r="Q86" s="2"/>
      <c r="R86" s="2"/>
      <c r="S86" s="2"/>
      <c r="T86" s="2"/>
      <c r="U86" s="2"/>
      <c r="V86" s="2"/>
      <c r="W86" s="2"/>
      <c r="X86" s="2"/>
      <c r="Y86" s="2"/>
      <c r="Z86" s="6"/>
    </row>
    <row r="87" spans="1:26" ht="46.5" customHeight="1" x14ac:dyDescent="0.25">
      <c r="J87" s="2"/>
      <c r="K87" s="2"/>
      <c r="L87" s="2"/>
      <c r="M87" s="2"/>
      <c r="N87" s="2"/>
      <c r="O87" s="2"/>
      <c r="P87" s="2"/>
      <c r="Q87" s="2"/>
      <c r="R87" s="2"/>
      <c r="S87" s="2"/>
      <c r="T87" s="2"/>
      <c r="U87" s="2"/>
      <c r="V87" s="2"/>
      <c r="W87" s="2"/>
      <c r="X87" s="2"/>
      <c r="Y87" s="2"/>
      <c r="Z87" s="6"/>
    </row>
    <row r="88" spans="1:26" ht="66.75" customHeight="1" x14ac:dyDescent="0.25">
      <c r="J88" s="2"/>
      <c r="K88" s="2"/>
      <c r="L88" s="2"/>
      <c r="M88" s="2"/>
      <c r="N88" s="2"/>
      <c r="O88" s="2"/>
      <c r="P88" s="2"/>
      <c r="Q88" s="2"/>
      <c r="R88" s="2"/>
      <c r="S88" s="2"/>
      <c r="T88" s="2"/>
      <c r="U88" s="2"/>
      <c r="V88" s="2"/>
      <c r="W88" s="2"/>
      <c r="X88" s="2"/>
      <c r="Y88" s="2"/>
      <c r="Z88" s="6"/>
    </row>
    <row r="89" spans="1:26" ht="39" customHeight="1" x14ac:dyDescent="0.25">
      <c r="J89" s="2"/>
      <c r="K89" s="2"/>
      <c r="L89" s="2"/>
      <c r="M89" s="2"/>
      <c r="N89" s="2"/>
      <c r="O89" s="2"/>
      <c r="P89" s="2"/>
      <c r="Q89" s="2"/>
      <c r="R89" s="2"/>
      <c r="S89" s="2"/>
      <c r="T89" s="2"/>
      <c r="U89" s="2"/>
      <c r="V89" s="2"/>
      <c r="W89" s="2"/>
      <c r="X89" s="2"/>
      <c r="Y89" s="2"/>
      <c r="Z89" s="6"/>
    </row>
    <row r="90" spans="1:26" ht="32.25" customHeight="1" x14ac:dyDescent="0.25">
      <c r="J90" s="2"/>
      <c r="K90" s="2"/>
      <c r="L90" s="2"/>
      <c r="M90" s="2"/>
      <c r="N90" s="2"/>
      <c r="O90" s="2"/>
      <c r="P90" s="2"/>
      <c r="Q90" s="2"/>
      <c r="R90" s="2"/>
      <c r="S90" s="2"/>
      <c r="T90" s="2"/>
      <c r="U90" s="2"/>
      <c r="V90" s="2"/>
      <c r="W90" s="2"/>
      <c r="X90" s="2"/>
      <c r="Y90" s="2"/>
      <c r="Z90" s="6"/>
    </row>
    <row r="91" spans="1:26" ht="32.25" customHeight="1" x14ac:dyDescent="0.25">
      <c r="J91" s="2"/>
      <c r="K91" s="2"/>
      <c r="L91" s="2"/>
      <c r="M91" s="2"/>
      <c r="N91" s="2"/>
      <c r="O91" s="2"/>
      <c r="P91" s="2"/>
      <c r="Q91" s="2"/>
      <c r="R91" s="2"/>
      <c r="S91" s="2"/>
      <c r="T91" s="2"/>
      <c r="U91" s="2"/>
      <c r="V91" s="2"/>
      <c r="W91" s="2"/>
      <c r="X91" s="2"/>
      <c r="Y91" s="2"/>
      <c r="Z91" s="6"/>
    </row>
    <row r="92" spans="1:26" ht="15.75" customHeight="1" x14ac:dyDescent="0.25">
      <c r="J92" s="2"/>
      <c r="K92" s="2"/>
      <c r="L92" s="2"/>
      <c r="M92" s="2"/>
      <c r="N92" s="2"/>
      <c r="O92" s="2"/>
      <c r="P92" s="2"/>
      <c r="Q92" s="2"/>
      <c r="R92" s="2"/>
      <c r="S92" s="2"/>
      <c r="T92" s="2"/>
      <c r="U92" s="2"/>
      <c r="V92" s="2"/>
      <c r="W92" s="2"/>
      <c r="X92" s="2"/>
      <c r="Y92" s="2"/>
      <c r="Z92" s="6"/>
    </row>
    <row r="93" spans="1:26" ht="15.75" customHeight="1" x14ac:dyDescent="0.25">
      <c r="J93" s="2"/>
      <c r="K93" s="2"/>
      <c r="L93" s="2"/>
      <c r="M93" s="2"/>
      <c r="N93" s="2"/>
      <c r="O93" s="2"/>
      <c r="P93" s="2"/>
      <c r="Q93" s="2"/>
      <c r="R93" s="2"/>
      <c r="S93" s="2"/>
      <c r="T93" s="2"/>
      <c r="U93" s="2"/>
      <c r="V93" s="2"/>
      <c r="W93" s="2"/>
      <c r="X93" s="2"/>
      <c r="Y93" s="2"/>
      <c r="Z93" s="6"/>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6"/>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6"/>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6"/>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6"/>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6"/>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6"/>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6"/>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6"/>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6"/>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6"/>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6"/>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6"/>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6"/>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6"/>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6"/>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6"/>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6"/>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6"/>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6"/>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6"/>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6"/>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6"/>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6"/>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6"/>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6"/>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6"/>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6"/>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6"/>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6"/>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6"/>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6"/>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6"/>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6"/>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6"/>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6"/>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6"/>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6"/>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6"/>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6"/>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6"/>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6"/>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6"/>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6"/>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6"/>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6"/>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6"/>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6"/>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6"/>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6"/>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6"/>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6"/>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6"/>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6"/>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6"/>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6"/>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6"/>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6"/>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6"/>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6"/>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6"/>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6"/>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6"/>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6"/>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6"/>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6"/>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6"/>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6"/>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6"/>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6"/>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6"/>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6"/>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6"/>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6"/>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6"/>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6"/>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6"/>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6"/>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6"/>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6"/>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6"/>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6"/>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6"/>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6"/>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6"/>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6"/>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6"/>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6"/>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6"/>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6"/>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6"/>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6"/>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6"/>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6"/>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6"/>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6"/>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6"/>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6"/>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6"/>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6"/>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6"/>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6"/>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6"/>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6"/>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6"/>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6"/>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6"/>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6"/>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6"/>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6"/>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6"/>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6"/>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6"/>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6"/>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6"/>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6"/>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6"/>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6"/>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6"/>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6"/>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6"/>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6"/>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6"/>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6"/>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6"/>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6"/>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6"/>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6"/>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6"/>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6"/>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6"/>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6"/>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6"/>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6"/>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6"/>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6"/>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6"/>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6"/>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6"/>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6"/>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6"/>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6"/>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6"/>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6"/>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6"/>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6"/>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6"/>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6"/>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6"/>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6"/>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6"/>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6"/>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6"/>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6"/>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6"/>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6"/>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6"/>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6"/>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6"/>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6"/>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6"/>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6"/>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6"/>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6"/>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6"/>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6"/>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6"/>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6"/>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6"/>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6"/>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6"/>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6"/>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6"/>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6"/>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6"/>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6"/>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6"/>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6"/>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6"/>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6"/>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6"/>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6"/>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6"/>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6"/>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6"/>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6"/>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6"/>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6"/>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6"/>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6"/>
    </row>
    <row r="283" spans="1:26" ht="15.75" customHeight="1" x14ac:dyDescent="0.25">
      <c r="A283" s="2"/>
      <c r="B283" s="2"/>
      <c r="C283" s="2"/>
      <c r="D283" s="2"/>
      <c r="E283" s="6"/>
      <c r="F283" s="6"/>
      <c r="G283" s="6"/>
      <c r="H283" s="6"/>
      <c r="I283" s="2"/>
      <c r="J283" s="2"/>
      <c r="K283" s="2"/>
      <c r="L283" s="2"/>
      <c r="M283" s="2"/>
      <c r="N283" s="2"/>
      <c r="O283" s="2"/>
      <c r="P283" s="2"/>
      <c r="Q283" s="2"/>
      <c r="R283" s="2"/>
      <c r="S283" s="2"/>
      <c r="T283" s="2"/>
      <c r="U283" s="2"/>
      <c r="V283" s="2"/>
      <c r="W283" s="2"/>
      <c r="X283" s="2"/>
      <c r="Y283" s="2"/>
      <c r="Z283" s="6"/>
    </row>
    <row r="284" spans="1:26" ht="15.7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5">
    <mergeCell ref="B1:I8"/>
    <mergeCell ref="A3:A6"/>
    <mergeCell ref="A11:I11"/>
    <mergeCell ref="A12:I12"/>
    <mergeCell ref="A83:I8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5"/>
  <sheetViews>
    <sheetView topLeftCell="A13" workbookViewId="0">
      <selection activeCell="C19" sqref="C19:G19"/>
    </sheetView>
  </sheetViews>
  <sheetFormatPr baseColWidth="10" defaultColWidth="10.109375" defaultRowHeight="15" customHeight="1" x14ac:dyDescent="0.2"/>
  <cols>
    <col min="1" max="3" width="10.5546875" customWidth="1"/>
    <col min="4" max="4" width="11" customWidth="1"/>
    <col min="5" max="5" width="10.5546875" customWidth="1"/>
    <col min="6" max="6" width="32.33203125" customWidth="1"/>
    <col min="7" max="7" width="14.33203125" customWidth="1"/>
    <col min="8" max="8" width="16.33203125" customWidth="1"/>
    <col min="9" max="9" width="10.5546875" customWidth="1"/>
    <col min="10" max="26" width="11.21875" customWidth="1"/>
  </cols>
  <sheetData>
    <row r="1" spans="1:26" ht="15" customHeight="1" x14ac:dyDescent="0.2">
      <c r="A1" s="252"/>
      <c r="B1" s="187"/>
      <c r="C1" s="246"/>
      <c r="D1" s="6"/>
      <c r="E1" s="6"/>
      <c r="F1" s="6"/>
      <c r="G1" s="6"/>
      <c r="H1" s="6"/>
      <c r="I1" s="6"/>
      <c r="J1" s="6"/>
      <c r="K1" s="6"/>
      <c r="L1" s="6"/>
      <c r="M1" s="6"/>
      <c r="N1" s="6"/>
      <c r="O1" s="6"/>
      <c r="P1" s="6"/>
      <c r="Q1" s="6"/>
      <c r="R1" s="6"/>
      <c r="S1" s="6"/>
      <c r="T1" s="6"/>
      <c r="U1" s="6"/>
      <c r="V1" s="6"/>
      <c r="W1" s="6"/>
      <c r="X1" s="6"/>
      <c r="Y1" s="6"/>
      <c r="Z1" s="6"/>
    </row>
    <row r="2" spans="1:26" ht="15.75" customHeight="1" x14ac:dyDescent="0.25">
      <c r="A2" s="253" t="s">
        <v>1</v>
      </c>
      <c r="B2" s="211"/>
      <c r="C2" s="212"/>
      <c r="D2" s="254"/>
      <c r="E2" s="255"/>
      <c r="F2" s="255"/>
      <c r="G2" s="255"/>
      <c r="H2" s="256"/>
      <c r="I2" s="77"/>
      <c r="J2" s="78"/>
      <c r="K2" s="78"/>
      <c r="L2" s="78"/>
      <c r="M2" s="78"/>
      <c r="N2" s="78"/>
      <c r="O2" s="78"/>
      <c r="P2" s="78"/>
      <c r="Q2" s="78"/>
      <c r="R2" s="78"/>
      <c r="S2" s="78"/>
      <c r="T2" s="78"/>
      <c r="U2" s="78"/>
      <c r="V2" s="78"/>
      <c r="W2" s="78"/>
      <c r="X2" s="78"/>
      <c r="Y2" s="78"/>
      <c r="Z2" s="78"/>
    </row>
    <row r="3" spans="1:26" ht="15.75" customHeight="1" x14ac:dyDescent="0.25">
      <c r="A3" s="213"/>
      <c r="B3" s="198"/>
      <c r="C3" s="214"/>
      <c r="D3" s="257" t="s">
        <v>82</v>
      </c>
      <c r="E3" s="239"/>
      <c r="F3" s="239"/>
      <c r="G3" s="239"/>
      <c r="H3" s="240"/>
      <c r="I3" s="79"/>
      <c r="J3" s="78"/>
      <c r="K3" s="78"/>
      <c r="L3" s="78"/>
      <c r="M3" s="78"/>
      <c r="N3" s="78"/>
      <c r="O3" s="78"/>
      <c r="P3" s="78"/>
      <c r="Q3" s="78"/>
      <c r="R3" s="78"/>
      <c r="S3" s="78"/>
      <c r="T3" s="78"/>
      <c r="U3" s="78"/>
      <c r="V3" s="78"/>
      <c r="W3" s="78"/>
      <c r="X3" s="78"/>
      <c r="Y3" s="78"/>
      <c r="Z3" s="78"/>
    </row>
    <row r="4" spans="1:26" ht="15.75" customHeight="1" x14ac:dyDescent="0.25">
      <c r="A4" s="218"/>
      <c r="B4" s="219"/>
      <c r="C4" s="234"/>
      <c r="D4" s="257"/>
      <c r="E4" s="239"/>
      <c r="F4" s="239"/>
      <c r="G4" s="239"/>
      <c r="H4" s="240"/>
      <c r="I4" s="80"/>
      <c r="J4" s="78"/>
      <c r="K4" s="78"/>
      <c r="L4" s="78"/>
      <c r="M4" s="78"/>
      <c r="N4" s="78"/>
      <c r="O4" s="78"/>
      <c r="P4" s="78"/>
      <c r="Q4" s="78"/>
      <c r="R4" s="78"/>
      <c r="S4" s="78"/>
      <c r="T4" s="78"/>
      <c r="U4" s="78"/>
      <c r="V4" s="78"/>
      <c r="W4" s="78"/>
      <c r="X4" s="78"/>
      <c r="Y4" s="78"/>
      <c r="Z4" s="78"/>
    </row>
    <row r="5" spans="1:26" ht="47.25" x14ac:dyDescent="0.25">
      <c r="A5" s="249" t="s">
        <v>24</v>
      </c>
      <c r="B5" s="250"/>
      <c r="C5" s="250"/>
      <c r="D5" s="251"/>
      <c r="E5" s="81" t="s">
        <v>83</v>
      </c>
      <c r="F5" s="81" t="s">
        <v>84</v>
      </c>
      <c r="G5" s="82" t="s">
        <v>85</v>
      </c>
      <c r="H5" s="83" t="s">
        <v>86</v>
      </c>
      <c r="I5" s="80"/>
      <c r="J5" s="78"/>
      <c r="K5" s="78"/>
      <c r="L5" s="78"/>
      <c r="M5" s="78"/>
      <c r="N5" s="78"/>
      <c r="O5" s="78"/>
      <c r="P5" s="78"/>
      <c r="Q5" s="78"/>
      <c r="R5" s="78"/>
      <c r="S5" s="78"/>
      <c r="T5" s="78"/>
      <c r="U5" s="78"/>
      <c r="V5" s="78"/>
      <c r="W5" s="78"/>
      <c r="X5" s="78"/>
      <c r="Y5" s="78"/>
      <c r="Z5" s="78"/>
    </row>
    <row r="6" spans="1:26" ht="15.75" customHeight="1" x14ac:dyDescent="0.25">
      <c r="A6" s="247" t="s">
        <v>87</v>
      </c>
      <c r="B6" s="176"/>
      <c r="C6" s="176"/>
      <c r="D6" s="177"/>
      <c r="E6" s="84">
        <v>0</v>
      </c>
      <c r="F6" s="45"/>
      <c r="G6" s="85"/>
      <c r="H6" s="86">
        <f t="shared" ref="H6:H11" si="0">E6*G6</f>
        <v>0</v>
      </c>
      <c r="I6" s="80"/>
      <c r="J6" s="78"/>
      <c r="K6" s="78"/>
      <c r="L6" s="78"/>
      <c r="M6" s="78"/>
      <c r="N6" s="78"/>
      <c r="O6" s="78"/>
      <c r="P6" s="78"/>
      <c r="Q6" s="78"/>
      <c r="R6" s="78"/>
      <c r="S6" s="78"/>
      <c r="T6" s="78"/>
      <c r="U6" s="78"/>
      <c r="V6" s="78"/>
      <c r="W6" s="78"/>
      <c r="X6" s="78"/>
      <c r="Y6" s="78"/>
      <c r="Z6" s="78"/>
    </row>
    <row r="7" spans="1:26" ht="15.75" customHeight="1" x14ac:dyDescent="0.25">
      <c r="A7" s="247" t="s">
        <v>88</v>
      </c>
      <c r="B7" s="176"/>
      <c r="C7" s="176"/>
      <c r="D7" s="177"/>
      <c r="E7" s="84">
        <v>0</v>
      </c>
      <c r="F7" s="45"/>
      <c r="G7" s="85"/>
      <c r="H7" s="86">
        <f t="shared" si="0"/>
        <v>0</v>
      </c>
      <c r="I7" s="80"/>
      <c r="J7" s="78"/>
      <c r="K7" s="78"/>
      <c r="L7" s="78"/>
      <c r="M7" s="78"/>
      <c r="N7" s="78"/>
      <c r="O7" s="78"/>
      <c r="P7" s="78"/>
      <c r="Q7" s="78"/>
      <c r="R7" s="78"/>
      <c r="S7" s="78"/>
      <c r="T7" s="78"/>
      <c r="U7" s="78"/>
      <c r="V7" s="78"/>
      <c r="W7" s="78"/>
      <c r="X7" s="78"/>
      <c r="Y7" s="78"/>
      <c r="Z7" s="78"/>
    </row>
    <row r="8" spans="1:26" ht="63.75" customHeight="1" x14ac:dyDescent="0.25">
      <c r="A8" s="247" t="s">
        <v>89</v>
      </c>
      <c r="B8" s="176"/>
      <c r="C8" s="176"/>
      <c r="D8" s="177"/>
      <c r="E8" s="87">
        <v>2</v>
      </c>
      <c r="F8" s="88" t="s">
        <v>90</v>
      </c>
      <c r="G8" s="89"/>
      <c r="H8" s="86">
        <f t="shared" si="0"/>
        <v>0</v>
      </c>
      <c r="I8" s="80"/>
      <c r="J8" s="78"/>
      <c r="K8" s="78"/>
      <c r="L8" s="78"/>
      <c r="M8" s="78"/>
      <c r="N8" s="78"/>
      <c r="O8" s="78"/>
      <c r="P8" s="78"/>
      <c r="Q8" s="78"/>
      <c r="R8" s="78"/>
      <c r="S8" s="78"/>
      <c r="T8" s="78"/>
      <c r="U8" s="78"/>
      <c r="V8" s="78"/>
      <c r="W8" s="78"/>
      <c r="X8" s="78"/>
      <c r="Y8" s="78"/>
      <c r="Z8" s="78"/>
    </row>
    <row r="9" spans="1:26" ht="75" customHeight="1" x14ac:dyDescent="0.25">
      <c r="A9" s="247" t="s">
        <v>91</v>
      </c>
      <c r="B9" s="176"/>
      <c r="C9" s="176"/>
      <c r="D9" s="177"/>
      <c r="E9" s="87">
        <v>6</v>
      </c>
      <c r="F9" s="90" t="s">
        <v>92</v>
      </c>
      <c r="G9" s="89"/>
      <c r="H9" s="86">
        <f t="shared" si="0"/>
        <v>0</v>
      </c>
      <c r="I9" s="80"/>
      <c r="J9" s="78"/>
      <c r="K9" s="78"/>
      <c r="L9" s="78"/>
      <c r="M9" s="78"/>
      <c r="N9" s="78"/>
      <c r="O9" s="78"/>
      <c r="P9" s="78"/>
      <c r="Q9" s="78"/>
      <c r="R9" s="78"/>
      <c r="S9" s="78"/>
      <c r="T9" s="78"/>
      <c r="U9" s="78"/>
      <c r="V9" s="78"/>
      <c r="W9" s="78"/>
      <c r="X9" s="78"/>
      <c r="Y9" s="78"/>
      <c r="Z9" s="78"/>
    </row>
    <row r="10" spans="1:26" ht="15.75" customHeight="1" x14ac:dyDescent="0.25">
      <c r="A10" s="247" t="s">
        <v>93</v>
      </c>
      <c r="B10" s="176"/>
      <c r="C10" s="176"/>
      <c r="D10" s="177"/>
      <c r="E10" s="91">
        <v>0</v>
      </c>
      <c r="F10" s="92"/>
      <c r="G10" s="85"/>
      <c r="H10" s="86">
        <f t="shared" si="0"/>
        <v>0</v>
      </c>
      <c r="I10" s="80"/>
      <c r="J10" s="78"/>
      <c r="K10" s="78"/>
      <c r="L10" s="78"/>
      <c r="M10" s="78"/>
      <c r="N10" s="78"/>
      <c r="O10" s="78"/>
      <c r="P10" s="78"/>
      <c r="Q10" s="78"/>
      <c r="R10" s="78"/>
      <c r="S10" s="78"/>
      <c r="T10" s="78"/>
      <c r="U10" s="78"/>
      <c r="V10" s="78"/>
      <c r="W10" s="78"/>
      <c r="X10" s="78"/>
      <c r="Y10" s="78"/>
      <c r="Z10" s="78"/>
    </row>
    <row r="11" spans="1:26" ht="15.75" customHeight="1" x14ac:dyDescent="0.25">
      <c r="A11" s="247" t="s">
        <v>94</v>
      </c>
      <c r="B11" s="176"/>
      <c r="C11" s="176"/>
      <c r="D11" s="177"/>
      <c r="E11" s="84">
        <v>0</v>
      </c>
      <c r="F11" s="92"/>
      <c r="G11" s="85"/>
      <c r="H11" s="86">
        <f t="shared" si="0"/>
        <v>0</v>
      </c>
      <c r="I11" s="80"/>
      <c r="J11" s="78"/>
      <c r="K11" s="78"/>
      <c r="L11" s="78"/>
      <c r="M11" s="78"/>
      <c r="N11" s="78"/>
      <c r="O11" s="78"/>
      <c r="P11" s="78"/>
      <c r="Q11" s="78"/>
      <c r="R11" s="78"/>
      <c r="S11" s="78"/>
      <c r="T11" s="78"/>
      <c r="U11" s="78"/>
      <c r="V11" s="78"/>
      <c r="W11" s="78"/>
      <c r="X11" s="78"/>
      <c r="Y11" s="78"/>
      <c r="Z11" s="78"/>
    </row>
    <row r="12" spans="1:26" ht="15.75" customHeight="1" x14ac:dyDescent="0.25">
      <c r="A12" s="93"/>
      <c r="B12" s="94"/>
      <c r="C12" s="94"/>
      <c r="D12" s="94"/>
      <c r="E12" s="94"/>
      <c r="F12" s="94"/>
      <c r="G12" s="94"/>
      <c r="H12" s="94"/>
      <c r="I12" s="80"/>
      <c r="J12" s="78"/>
      <c r="K12" s="78"/>
      <c r="L12" s="78"/>
      <c r="M12" s="78"/>
      <c r="N12" s="78"/>
      <c r="O12" s="78"/>
      <c r="P12" s="78"/>
      <c r="Q12" s="78"/>
      <c r="R12" s="78"/>
      <c r="S12" s="78"/>
      <c r="T12" s="78"/>
      <c r="U12" s="78"/>
      <c r="V12" s="78"/>
      <c r="W12" s="78"/>
      <c r="X12" s="78"/>
      <c r="Y12" s="78"/>
      <c r="Z12" s="78"/>
    </row>
    <row r="13" spans="1:26" ht="15.75" customHeight="1" x14ac:dyDescent="0.25">
      <c r="A13" s="93"/>
      <c r="B13" s="94"/>
      <c r="C13" s="248" t="s">
        <v>95</v>
      </c>
      <c r="D13" s="176"/>
      <c r="E13" s="176"/>
      <c r="F13" s="176"/>
      <c r="G13" s="177"/>
      <c r="H13" s="95">
        <f>SUM(H6:H11)</f>
        <v>0</v>
      </c>
      <c r="I13" s="80"/>
      <c r="J13" s="78"/>
      <c r="K13" s="78"/>
      <c r="L13" s="78"/>
      <c r="M13" s="78"/>
      <c r="N13" s="78"/>
      <c r="O13" s="78"/>
      <c r="P13" s="78"/>
      <c r="Q13" s="78"/>
      <c r="R13" s="78"/>
      <c r="S13" s="78"/>
      <c r="T13" s="78"/>
      <c r="U13" s="78"/>
      <c r="V13" s="78"/>
      <c r="W13" s="78"/>
      <c r="X13" s="78"/>
      <c r="Y13" s="78"/>
      <c r="Z13" s="78"/>
    </row>
    <row r="14" spans="1:26" ht="15.75" customHeight="1" x14ac:dyDescent="0.25">
      <c r="A14" s="93"/>
      <c r="B14" s="94"/>
      <c r="C14" s="94"/>
      <c r="D14" s="94"/>
      <c r="E14" s="94"/>
      <c r="F14" s="94"/>
      <c r="G14" s="94"/>
      <c r="H14" s="94"/>
      <c r="I14" s="80"/>
      <c r="J14" s="78"/>
      <c r="K14" s="78"/>
      <c r="L14" s="78"/>
      <c r="M14" s="78"/>
      <c r="N14" s="78"/>
      <c r="O14" s="78"/>
      <c r="P14" s="78"/>
      <c r="Q14" s="78"/>
      <c r="R14" s="78"/>
      <c r="S14" s="78"/>
      <c r="T14" s="78"/>
      <c r="U14" s="78"/>
      <c r="V14" s="78"/>
      <c r="W14" s="78"/>
      <c r="X14" s="78"/>
      <c r="Y14" s="78"/>
      <c r="Z14" s="78"/>
    </row>
    <row r="15" spans="1:26" ht="15.75" customHeight="1" x14ac:dyDescent="0.25">
      <c r="A15" s="93"/>
      <c r="B15" s="94"/>
      <c r="C15" s="248" t="s">
        <v>96</v>
      </c>
      <c r="D15" s="176"/>
      <c r="E15" s="176"/>
      <c r="F15" s="176"/>
      <c r="G15" s="177"/>
      <c r="H15" s="96">
        <f>H13</f>
        <v>0</v>
      </c>
      <c r="I15" s="80"/>
      <c r="J15" s="78"/>
      <c r="K15" s="78"/>
      <c r="L15" s="78"/>
      <c r="M15" s="78"/>
      <c r="N15" s="78"/>
      <c r="O15" s="78"/>
      <c r="P15" s="78"/>
      <c r="Q15" s="78"/>
      <c r="R15" s="78"/>
      <c r="S15" s="78"/>
      <c r="T15" s="78"/>
      <c r="U15" s="78"/>
      <c r="V15" s="78"/>
      <c r="W15" s="78"/>
      <c r="X15" s="78"/>
      <c r="Y15" s="78"/>
      <c r="Z15" s="78"/>
    </row>
    <row r="16" spans="1:26" ht="15.75" customHeight="1" x14ac:dyDescent="0.25">
      <c r="A16" s="93"/>
      <c r="B16" s="94"/>
      <c r="C16" s="248" t="s">
        <v>97</v>
      </c>
      <c r="D16" s="176"/>
      <c r="E16" s="176"/>
      <c r="F16" s="176"/>
      <c r="G16" s="177"/>
      <c r="H16" s="96">
        <f>H15*1.08</f>
        <v>0</v>
      </c>
      <c r="I16" s="80"/>
      <c r="J16" s="78"/>
      <c r="K16" s="78"/>
      <c r="L16" s="78"/>
      <c r="M16" s="78"/>
      <c r="N16" s="78"/>
      <c r="O16" s="78"/>
      <c r="P16" s="78"/>
      <c r="Q16" s="78"/>
      <c r="R16" s="78"/>
      <c r="S16" s="78"/>
      <c r="T16" s="78"/>
      <c r="U16" s="78"/>
      <c r="V16" s="78"/>
      <c r="W16" s="78"/>
      <c r="X16" s="78"/>
      <c r="Y16" s="78"/>
      <c r="Z16" s="78"/>
    </row>
    <row r="17" spans="1:26" ht="15.75" customHeight="1" x14ac:dyDescent="0.25">
      <c r="A17" s="93"/>
      <c r="B17" s="94"/>
      <c r="C17" s="94"/>
      <c r="D17" s="94"/>
      <c r="E17" s="94"/>
      <c r="F17" s="94"/>
      <c r="G17" s="94"/>
      <c r="H17" s="94"/>
      <c r="I17" s="80"/>
      <c r="J17" s="78"/>
      <c r="K17" s="78"/>
      <c r="L17" s="78"/>
      <c r="M17" s="78"/>
      <c r="N17" s="78"/>
      <c r="O17" s="78"/>
      <c r="P17" s="78"/>
      <c r="Q17" s="78"/>
      <c r="R17" s="78"/>
      <c r="S17" s="78"/>
      <c r="T17" s="78"/>
      <c r="U17" s="78"/>
      <c r="V17" s="78"/>
      <c r="W17" s="78"/>
      <c r="X17" s="78"/>
      <c r="Y17" s="78"/>
      <c r="Z17" s="78"/>
    </row>
    <row r="18" spans="1:26" ht="15.75" customHeight="1" x14ac:dyDescent="0.25">
      <c r="A18" s="93"/>
      <c r="B18" s="94"/>
      <c r="C18" s="248" t="s">
        <v>170</v>
      </c>
      <c r="D18" s="176"/>
      <c r="E18" s="176"/>
      <c r="F18" s="176"/>
      <c r="G18" s="177"/>
      <c r="H18" s="96">
        <f>H15*0.5</f>
        <v>0</v>
      </c>
      <c r="I18" s="80"/>
      <c r="J18" s="78"/>
      <c r="K18" s="78"/>
      <c r="L18" s="78"/>
      <c r="M18" s="78"/>
      <c r="N18" s="78"/>
      <c r="O18" s="78"/>
      <c r="P18" s="78"/>
      <c r="Q18" s="78"/>
      <c r="R18" s="78"/>
      <c r="S18" s="78"/>
      <c r="T18" s="78"/>
      <c r="U18" s="78"/>
      <c r="V18" s="78"/>
      <c r="W18" s="78"/>
      <c r="X18" s="78"/>
      <c r="Y18" s="78"/>
      <c r="Z18" s="78"/>
    </row>
    <row r="19" spans="1:26" ht="15.75" customHeight="1" x14ac:dyDescent="0.25">
      <c r="A19" s="93"/>
      <c r="B19" s="94"/>
      <c r="C19" s="248" t="s">
        <v>171</v>
      </c>
      <c r="D19" s="176"/>
      <c r="E19" s="176"/>
      <c r="F19" s="176"/>
      <c r="G19" s="177"/>
      <c r="H19" s="96">
        <f>H16*5.5</f>
        <v>0</v>
      </c>
      <c r="I19" s="80"/>
      <c r="J19" s="78"/>
      <c r="K19" s="78"/>
      <c r="L19" s="78"/>
      <c r="M19" s="78"/>
      <c r="N19" s="78"/>
      <c r="O19" s="78"/>
      <c r="P19" s="78"/>
      <c r="Q19" s="78"/>
      <c r="R19" s="78"/>
      <c r="S19" s="78"/>
      <c r="T19" s="78"/>
      <c r="U19" s="78"/>
      <c r="V19" s="78"/>
      <c r="W19" s="78"/>
      <c r="X19" s="78"/>
      <c r="Y19" s="78"/>
      <c r="Z19" s="78"/>
    </row>
    <row r="20" spans="1:26" ht="15.75" customHeight="1" x14ac:dyDescent="0.25">
      <c r="A20" s="93"/>
      <c r="B20" s="94"/>
      <c r="C20" s="94"/>
      <c r="D20" s="94"/>
      <c r="E20" s="94"/>
      <c r="F20" s="94"/>
      <c r="G20" s="94"/>
      <c r="H20" s="94"/>
      <c r="I20" s="80"/>
      <c r="J20" s="78"/>
      <c r="K20" s="78"/>
      <c r="L20" s="78"/>
      <c r="M20" s="78"/>
      <c r="N20" s="78"/>
      <c r="O20" s="78"/>
      <c r="P20" s="78"/>
      <c r="Q20" s="78"/>
      <c r="R20" s="78"/>
      <c r="S20" s="78"/>
      <c r="T20" s="78"/>
      <c r="U20" s="78"/>
      <c r="V20" s="78"/>
      <c r="W20" s="78"/>
      <c r="X20" s="78"/>
      <c r="Y20" s="78"/>
      <c r="Z20" s="78"/>
    </row>
    <row r="21" spans="1:26" ht="15.75" customHeight="1" x14ac:dyDescent="0.25">
      <c r="A21" s="93"/>
      <c r="B21" s="94"/>
      <c r="C21" s="94"/>
      <c r="D21" s="94"/>
      <c r="E21" s="94"/>
      <c r="F21" s="94"/>
      <c r="G21" s="94"/>
      <c r="H21" s="94"/>
      <c r="I21" s="80"/>
      <c r="J21" s="78"/>
      <c r="K21" s="78"/>
      <c r="L21" s="78"/>
      <c r="M21" s="78"/>
      <c r="N21" s="78"/>
      <c r="O21" s="78"/>
      <c r="P21" s="78"/>
      <c r="Q21" s="78"/>
      <c r="R21" s="78"/>
      <c r="S21" s="78"/>
      <c r="T21" s="78"/>
      <c r="U21" s="78"/>
      <c r="V21" s="78"/>
      <c r="W21" s="78"/>
      <c r="X21" s="78"/>
      <c r="Y21" s="78"/>
      <c r="Z21" s="78"/>
    </row>
    <row r="22" spans="1:26" ht="15.75" customHeight="1" x14ac:dyDescent="0.25">
      <c r="A22" s="93"/>
      <c r="B22" s="94"/>
      <c r="C22" s="248" t="s">
        <v>98</v>
      </c>
      <c r="D22" s="176"/>
      <c r="E22" s="176"/>
      <c r="F22" s="176"/>
      <c r="G22" s="177"/>
      <c r="H22" s="96">
        <f>H18+H19</f>
        <v>0</v>
      </c>
      <c r="I22" s="80"/>
      <c r="J22" s="78"/>
      <c r="K22" s="78"/>
      <c r="L22" s="78"/>
      <c r="M22" s="78"/>
      <c r="N22" s="78"/>
      <c r="O22" s="78"/>
      <c r="P22" s="78"/>
      <c r="Q22" s="78"/>
      <c r="R22" s="78"/>
      <c r="S22" s="78"/>
      <c r="T22" s="78"/>
      <c r="U22" s="78"/>
      <c r="V22" s="78"/>
      <c r="W22" s="78"/>
      <c r="X22" s="78"/>
      <c r="Y22" s="78"/>
      <c r="Z22" s="78"/>
    </row>
    <row r="23" spans="1:26" ht="15.75" customHeight="1" x14ac:dyDescent="0.25">
      <c r="A23" s="93"/>
      <c r="B23" s="94"/>
      <c r="C23" s="248" t="s">
        <v>99</v>
      </c>
      <c r="D23" s="176"/>
      <c r="E23" s="176"/>
      <c r="F23" s="176"/>
      <c r="G23" s="177"/>
      <c r="H23" s="97">
        <f>'Personal Fijo'!C71</f>
        <v>0</v>
      </c>
      <c r="I23" s="80"/>
      <c r="J23" s="78"/>
      <c r="K23" s="78"/>
      <c r="L23" s="78"/>
      <c r="M23" s="78"/>
      <c r="N23" s="78"/>
      <c r="O23" s="78"/>
      <c r="P23" s="78"/>
      <c r="Q23" s="78"/>
      <c r="R23" s="78"/>
      <c r="S23" s="78"/>
      <c r="T23" s="78"/>
      <c r="U23" s="78"/>
      <c r="V23" s="78"/>
      <c r="W23" s="78"/>
      <c r="X23" s="78"/>
      <c r="Y23" s="78"/>
      <c r="Z23" s="78"/>
    </row>
    <row r="24" spans="1:26" ht="15.75" customHeight="1" x14ac:dyDescent="0.25">
      <c r="A24" s="93"/>
      <c r="B24" s="94"/>
      <c r="C24" s="248" t="s">
        <v>67</v>
      </c>
      <c r="D24" s="176"/>
      <c r="E24" s="176"/>
      <c r="F24" s="176"/>
      <c r="G24" s="177"/>
      <c r="H24" s="96">
        <f>H22*H23</f>
        <v>0</v>
      </c>
      <c r="I24" s="80"/>
      <c r="J24" s="78"/>
      <c r="K24" s="78"/>
      <c r="L24" s="78"/>
      <c r="M24" s="78"/>
      <c r="N24" s="78"/>
      <c r="O24" s="78"/>
      <c r="P24" s="78"/>
      <c r="Q24" s="78"/>
      <c r="R24" s="78"/>
      <c r="S24" s="78"/>
      <c r="T24" s="78"/>
      <c r="U24" s="78"/>
      <c r="V24" s="78"/>
      <c r="W24" s="78"/>
      <c r="X24" s="78"/>
      <c r="Y24" s="78"/>
      <c r="Z24" s="78"/>
    </row>
    <row r="25" spans="1:26" ht="15.75" customHeight="1" x14ac:dyDescent="0.25">
      <c r="A25" s="93"/>
      <c r="B25" s="94"/>
      <c r="C25" s="248" t="s">
        <v>69</v>
      </c>
      <c r="D25" s="176"/>
      <c r="E25" s="176"/>
      <c r="F25" s="176"/>
      <c r="G25" s="177"/>
      <c r="H25" s="96">
        <f>H24*19%</f>
        <v>0</v>
      </c>
      <c r="I25" s="80"/>
      <c r="J25" s="78"/>
      <c r="K25" s="78"/>
      <c r="L25" s="78"/>
      <c r="M25" s="78"/>
      <c r="N25" s="78"/>
      <c r="O25" s="78"/>
      <c r="P25" s="78"/>
      <c r="Q25" s="78"/>
      <c r="R25" s="78"/>
      <c r="S25" s="78"/>
      <c r="T25" s="78"/>
      <c r="U25" s="78"/>
      <c r="V25" s="78"/>
      <c r="W25" s="78"/>
      <c r="X25" s="78"/>
      <c r="Y25" s="78"/>
      <c r="Z25" s="78"/>
    </row>
    <row r="26" spans="1:26" ht="15.75" customHeight="1" x14ac:dyDescent="0.25">
      <c r="A26" s="93"/>
      <c r="B26" s="94"/>
      <c r="C26" s="248" t="s">
        <v>100</v>
      </c>
      <c r="D26" s="176"/>
      <c r="E26" s="176"/>
      <c r="F26" s="176"/>
      <c r="G26" s="177"/>
      <c r="H26" s="98">
        <f>H22+H24+H25</f>
        <v>0</v>
      </c>
      <c r="I26" s="80"/>
      <c r="J26" s="78"/>
      <c r="K26" s="78"/>
      <c r="L26" s="78"/>
      <c r="M26" s="78"/>
      <c r="N26" s="78"/>
      <c r="O26" s="78"/>
      <c r="P26" s="78"/>
      <c r="Q26" s="78"/>
      <c r="R26" s="78"/>
      <c r="S26" s="78"/>
      <c r="T26" s="78"/>
      <c r="U26" s="78"/>
      <c r="V26" s="78"/>
      <c r="W26" s="78"/>
      <c r="X26" s="78"/>
      <c r="Y26" s="78"/>
      <c r="Z26" s="78"/>
    </row>
    <row r="27" spans="1:26" ht="15.75" customHeight="1" x14ac:dyDescent="0.25">
      <c r="A27" s="93"/>
      <c r="B27" s="94"/>
      <c r="C27" s="94"/>
      <c r="D27" s="94"/>
      <c r="E27" s="94"/>
      <c r="F27" s="94"/>
      <c r="G27" s="94"/>
      <c r="H27" s="94"/>
      <c r="I27" s="99"/>
      <c r="J27" s="78"/>
      <c r="K27" s="78"/>
      <c r="L27" s="78"/>
      <c r="M27" s="78"/>
      <c r="N27" s="78"/>
      <c r="O27" s="78"/>
      <c r="P27" s="78"/>
      <c r="Q27" s="78"/>
      <c r="R27" s="78"/>
      <c r="S27" s="78"/>
      <c r="T27" s="78"/>
      <c r="U27" s="78"/>
      <c r="V27" s="78"/>
      <c r="W27" s="78"/>
      <c r="X27" s="78"/>
      <c r="Y27" s="78"/>
      <c r="Z27" s="78"/>
    </row>
    <row r="28" spans="1:26" ht="15.75" customHeight="1" x14ac:dyDescent="0.25">
      <c r="A28" s="93"/>
      <c r="B28" s="94"/>
      <c r="C28" s="94"/>
      <c r="D28" s="94"/>
      <c r="E28" s="94"/>
      <c r="F28" s="47"/>
      <c r="G28" s="47"/>
      <c r="H28" s="48"/>
      <c r="I28" s="99"/>
      <c r="J28" s="78"/>
      <c r="K28" s="78"/>
      <c r="L28" s="78"/>
      <c r="M28" s="78"/>
      <c r="N28" s="78"/>
      <c r="O28" s="78"/>
      <c r="P28" s="78"/>
      <c r="Q28" s="78"/>
      <c r="R28" s="78"/>
      <c r="S28" s="78"/>
      <c r="T28" s="78"/>
      <c r="U28" s="78"/>
      <c r="V28" s="78"/>
      <c r="W28" s="78"/>
      <c r="X28" s="78"/>
      <c r="Y28" s="78"/>
      <c r="Z28" s="78"/>
    </row>
    <row r="29" spans="1:26" ht="15.75" customHeight="1" x14ac:dyDescent="0.25">
      <c r="A29" s="93"/>
      <c r="B29" s="94"/>
      <c r="C29" s="94"/>
      <c r="D29" s="94"/>
      <c r="E29" s="94"/>
      <c r="F29" s="50"/>
      <c r="G29" s="50"/>
      <c r="H29" s="51"/>
      <c r="I29" s="99"/>
      <c r="J29" s="78"/>
      <c r="K29" s="78"/>
      <c r="L29" s="78"/>
      <c r="M29" s="78"/>
      <c r="N29" s="78"/>
      <c r="O29" s="78"/>
      <c r="P29" s="78"/>
      <c r="Q29" s="78"/>
      <c r="R29" s="78"/>
      <c r="S29" s="78"/>
      <c r="T29" s="78"/>
      <c r="U29" s="78"/>
      <c r="V29" s="78"/>
      <c r="W29" s="78"/>
      <c r="X29" s="78"/>
      <c r="Y29" s="78"/>
      <c r="Z29" s="78"/>
    </row>
    <row r="30" spans="1:26" ht="15.75" customHeight="1" x14ac:dyDescent="0.25">
      <c r="A30" s="93"/>
      <c r="B30" s="94"/>
      <c r="C30" s="94"/>
      <c r="D30" s="94"/>
      <c r="E30" s="94"/>
      <c r="F30" s="238" t="s">
        <v>62</v>
      </c>
      <c r="G30" s="239"/>
      <c r="H30" s="240"/>
      <c r="I30" s="99"/>
      <c r="J30" s="78"/>
      <c r="K30" s="78"/>
      <c r="L30" s="78"/>
      <c r="M30" s="78"/>
      <c r="N30" s="78"/>
      <c r="O30" s="78"/>
      <c r="P30" s="78"/>
      <c r="Q30" s="78"/>
      <c r="R30" s="78"/>
      <c r="S30" s="78"/>
      <c r="T30" s="78"/>
      <c r="U30" s="78"/>
      <c r="V30" s="78"/>
      <c r="W30" s="78"/>
      <c r="X30" s="78"/>
      <c r="Y30" s="78"/>
      <c r="Z30" s="78"/>
    </row>
    <row r="31" spans="1:26" ht="15.75" customHeight="1" x14ac:dyDescent="0.25">
      <c r="A31" s="241" t="s">
        <v>71</v>
      </c>
      <c r="B31" s="176"/>
      <c r="C31" s="176"/>
      <c r="D31" s="176"/>
      <c r="E31" s="177"/>
      <c r="F31" s="238" t="s">
        <v>64</v>
      </c>
      <c r="G31" s="239"/>
      <c r="H31" s="240"/>
      <c r="I31" s="99"/>
      <c r="J31" s="78"/>
      <c r="K31" s="78"/>
      <c r="L31" s="78"/>
      <c r="M31" s="78"/>
      <c r="N31" s="78"/>
      <c r="O31" s="78"/>
      <c r="P31" s="78"/>
      <c r="Q31" s="78"/>
      <c r="R31" s="78"/>
      <c r="S31" s="78"/>
      <c r="T31" s="78"/>
      <c r="U31" s="78"/>
      <c r="V31" s="78"/>
      <c r="W31" s="78"/>
      <c r="X31" s="78"/>
      <c r="Y31" s="78"/>
      <c r="Z31" s="78"/>
    </row>
    <row r="32" spans="1:26" ht="15.75" customHeight="1" x14ac:dyDescent="0.25">
      <c r="A32" s="242" t="s">
        <v>72</v>
      </c>
      <c r="B32" s="243"/>
      <c r="C32" s="243"/>
      <c r="D32" s="243"/>
      <c r="E32" s="244"/>
      <c r="F32" s="245" t="s">
        <v>66</v>
      </c>
      <c r="G32" s="187"/>
      <c r="H32" s="246"/>
      <c r="I32" s="100"/>
      <c r="J32" s="78"/>
      <c r="K32" s="78"/>
      <c r="L32" s="78"/>
      <c r="M32" s="78"/>
      <c r="N32" s="78"/>
      <c r="O32" s="78"/>
      <c r="P32" s="78"/>
      <c r="Q32" s="78"/>
      <c r="R32" s="78"/>
      <c r="S32" s="78"/>
      <c r="T32" s="78"/>
      <c r="U32" s="78"/>
      <c r="V32" s="78"/>
      <c r="W32" s="78"/>
      <c r="X32" s="78"/>
      <c r="Y32" s="78"/>
      <c r="Z32" s="78"/>
    </row>
    <row r="33" spans="1:26" ht="81" customHeight="1" x14ac:dyDescent="0.25">
      <c r="J33" s="78"/>
      <c r="K33" s="78"/>
      <c r="L33" s="78"/>
      <c r="M33" s="78"/>
      <c r="N33" s="78"/>
      <c r="O33" s="78"/>
      <c r="P33" s="78"/>
      <c r="Q33" s="78"/>
      <c r="R33" s="78"/>
      <c r="S33" s="78"/>
      <c r="T33" s="78"/>
      <c r="U33" s="78"/>
      <c r="V33" s="78"/>
      <c r="W33" s="78"/>
      <c r="X33" s="78"/>
      <c r="Y33" s="78"/>
      <c r="Z33" s="78"/>
    </row>
    <row r="34" spans="1:26" ht="15.75" customHeight="1" x14ac:dyDescent="0.25">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row>
    <row r="35" spans="1:26" ht="15.75" customHeight="1" x14ac:dyDescent="0.25">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row>
    <row r="36" spans="1:26" ht="15.75" customHeight="1" x14ac:dyDescent="0.25">
      <c r="A36" s="78"/>
      <c r="B36" s="78"/>
      <c r="C36" s="78"/>
      <c r="D36" s="78"/>
      <c r="E36" s="78"/>
      <c r="F36" s="78"/>
      <c r="J36" s="78"/>
      <c r="K36" s="78"/>
      <c r="L36" s="78"/>
      <c r="M36" s="78"/>
      <c r="N36" s="78"/>
      <c r="O36" s="78"/>
      <c r="P36" s="78"/>
      <c r="Q36" s="78"/>
      <c r="R36" s="78"/>
      <c r="S36" s="78"/>
      <c r="T36" s="78"/>
      <c r="U36" s="78"/>
      <c r="V36" s="78"/>
      <c r="W36" s="78"/>
      <c r="X36" s="78"/>
      <c r="Y36" s="78"/>
      <c r="Z36" s="78"/>
    </row>
    <row r="37" spans="1:26" ht="15.75" customHeight="1" x14ac:dyDescent="0.25">
      <c r="A37" s="78"/>
      <c r="B37" s="78"/>
      <c r="C37" s="78"/>
      <c r="D37" s="78"/>
      <c r="E37" s="78"/>
      <c r="F37" s="78"/>
      <c r="J37" s="78"/>
      <c r="K37" s="78"/>
      <c r="L37" s="78"/>
      <c r="M37" s="78"/>
      <c r="N37" s="78"/>
      <c r="O37" s="78"/>
      <c r="P37" s="78"/>
      <c r="Q37" s="78"/>
      <c r="R37" s="78"/>
      <c r="S37" s="78"/>
      <c r="T37" s="78"/>
      <c r="U37" s="78"/>
      <c r="V37" s="78"/>
      <c r="W37" s="78"/>
      <c r="X37" s="78"/>
      <c r="Y37" s="78"/>
      <c r="Z37" s="78"/>
    </row>
    <row r="38" spans="1:26" ht="15.75" customHeight="1" x14ac:dyDescent="0.25">
      <c r="A38" s="78"/>
      <c r="B38" s="78"/>
      <c r="C38" s="78"/>
      <c r="D38" s="78"/>
      <c r="E38" s="78"/>
      <c r="F38" s="78"/>
      <c r="J38" s="78"/>
      <c r="K38" s="78"/>
      <c r="L38" s="78"/>
      <c r="M38" s="78"/>
      <c r="N38" s="78"/>
      <c r="O38" s="78"/>
      <c r="P38" s="78"/>
      <c r="Q38" s="78"/>
      <c r="R38" s="78"/>
      <c r="S38" s="78"/>
      <c r="T38" s="78"/>
      <c r="U38" s="78"/>
      <c r="V38" s="78"/>
      <c r="W38" s="78"/>
      <c r="X38" s="78"/>
      <c r="Y38" s="78"/>
      <c r="Z38" s="78"/>
    </row>
    <row r="39" spans="1:26" ht="15.75" customHeight="1" x14ac:dyDescent="0.25">
      <c r="A39" s="78"/>
      <c r="B39" s="78"/>
      <c r="C39" s="78"/>
      <c r="D39" s="78"/>
      <c r="E39" s="78"/>
      <c r="F39" s="78"/>
      <c r="J39" s="78"/>
      <c r="K39" s="78"/>
      <c r="L39" s="78"/>
      <c r="M39" s="78"/>
      <c r="N39" s="78"/>
      <c r="O39" s="78"/>
      <c r="P39" s="78"/>
      <c r="Q39" s="78"/>
      <c r="R39" s="78"/>
      <c r="S39" s="78"/>
      <c r="T39" s="78"/>
      <c r="U39" s="78"/>
      <c r="V39" s="78"/>
      <c r="W39" s="78"/>
      <c r="X39" s="78"/>
      <c r="Y39" s="78"/>
      <c r="Z39" s="78"/>
    </row>
    <row r="40" spans="1:26" ht="15.75" customHeight="1" x14ac:dyDescent="0.25">
      <c r="A40" s="78"/>
      <c r="B40" s="78"/>
      <c r="C40" s="78"/>
      <c r="D40" s="78"/>
      <c r="E40" s="78"/>
      <c r="F40" s="78"/>
      <c r="J40" s="78"/>
      <c r="K40" s="78"/>
      <c r="L40" s="78"/>
      <c r="M40" s="78"/>
      <c r="N40" s="78"/>
      <c r="O40" s="78"/>
      <c r="P40" s="78"/>
      <c r="Q40" s="78"/>
      <c r="R40" s="78"/>
      <c r="S40" s="78"/>
      <c r="T40" s="78"/>
      <c r="U40" s="78"/>
      <c r="V40" s="78"/>
      <c r="W40" s="78"/>
      <c r="X40" s="78"/>
      <c r="Y40" s="78"/>
      <c r="Z40" s="78"/>
    </row>
    <row r="41" spans="1:26" ht="15.75" customHeight="1" x14ac:dyDescent="0.25">
      <c r="A41" s="78"/>
      <c r="B41" s="78"/>
      <c r="C41" s="78"/>
      <c r="D41" s="78"/>
      <c r="E41" s="78"/>
      <c r="F41" s="78"/>
      <c r="G41" s="78"/>
      <c r="H41" s="78"/>
      <c r="I41" s="78"/>
      <c r="J41" s="78"/>
      <c r="K41" s="78"/>
      <c r="L41" s="78"/>
      <c r="M41" s="78"/>
      <c r="N41" s="78"/>
      <c r="O41" s="78"/>
      <c r="P41" s="78"/>
      <c r="Q41" s="78"/>
      <c r="R41" s="78"/>
      <c r="S41" s="78"/>
      <c r="T41" s="78"/>
      <c r="U41" s="78"/>
      <c r="V41" s="78"/>
      <c r="W41" s="78"/>
      <c r="X41" s="78"/>
      <c r="Y41" s="78"/>
      <c r="Z41" s="78"/>
    </row>
    <row r="42" spans="1:26" ht="15.75" customHeight="1" x14ac:dyDescent="0.25">
      <c r="A42" s="78"/>
      <c r="B42" s="78"/>
      <c r="C42" s="78"/>
      <c r="D42" s="78"/>
      <c r="E42" s="78"/>
      <c r="F42" s="78"/>
      <c r="G42" s="78"/>
      <c r="H42" s="78"/>
      <c r="I42" s="78"/>
      <c r="J42" s="78"/>
      <c r="K42" s="78"/>
      <c r="L42" s="78"/>
      <c r="M42" s="78"/>
      <c r="N42" s="78"/>
      <c r="O42" s="78"/>
      <c r="P42" s="78"/>
      <c r="Q42" s="78"/>
      <c r="R42" s="78"/>
      <c r="S42" s="78"/>
      <c r="T42" s="78"/>
      <c r="U42" s="78"/>
      <c r="V42" s="78"/>
      <c r="W42" s="78"/>
      <c r="X42" s="78"/>
      <c r="Y42" s="78"/>
      <c r="Z42" s="78"/>
    </row>
    <row r="43" spans="1:26" ht="15.75" customHeight="1" x14ac:dyDescent="0.25">
      <c r="A43" s="78"/>
      <c r="B43" s="78"/>
      <c r="C43" s="78"/>
      <c r="D43" s="78"/>
      <c r="E43" s="78"/>
      <c r="F43" s="78"/>
      <c r="G43" s="78"/>
      <c r="H43" s="78"/>
      <c r="I43" s="78"/>
      <c r="J43" s="78"/>
      <c r="K43" s="78"/>
      <c r="L43" s="78"/>
      <c r="M43" s="78"/>
      <c r="N43" s="78"/>
      <c r="O43" s="78"/>
      <c r="P43" s="78"/>
      <c r="Q43" s="78"/>
      <c r="R43" s="78"/>
      <c r="S43" s="78"/>
      <c r="T43" s="78"/>
      <c r="U43" s="78"/>
      <c r="V43" s="78"/>
      <c r="W43" s="78"/>
      <c r="X43" s="78"/>
      <c r="Y43" s="78"/>
      <c r="Z43" s="78"/>
    </row>
    <row r="44" spans="1:26" ht="15.75" customHeight="1" x14ac:dyDescent="0.25">
      <c r="A44" s="78"/>
      <c r="B44" s="78"/>
      <c r="C44" s="78"/>
      <c r="D44" s="78"/>
      <c r="E44" s="78"/>
      <c r="F44" s="78"/>
      <c r="G44" s="78"/>
      <c r="H44" s="78"/>
      <c r="I44" s="78"/>
      <c r="J44" s="78"/>
      <c r="K44" s="78"/>
      <c r="L44" s="78"/>
      <c r="M44" s="78"/>
      <c r="N44" s="78"/>
      <c r="O44" s="78"/>
      <c r="P44" s="78"/>
      <c r="Q44" s="78"/>
      <c r="R44" s="78"/>
      <c r="S44" s="78"/>
      <c r="T44" s="78"/>
      <c r="U44" s="78"/>
      <c r="V44" s="78"/>
      <c r="W44" s="78"/>
      <c r="X44" s="78"/>
      <c r="Y44" s="78"/>
      <c r="Z44" s="78"/>
    </row>
    <row r="45" spans="1:26" ht="15.75" customHeight="1" x14ac:dyDescent="0.25">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row>
    <row r="46" spans="1:26" ht="15.75" customHeight="1" x14ac:dyDescent="0.25">
      <c r="A46" s="78"/>
      <c r="B46" s="78"/>
      <c r="C46" s="78"/>
      <c r="D46" s="78"/>
      <c r="E46" s="78"/>
      <c r="F46" s="78"/>
      <c r="G46" s="78"/>
      <c r="H46" s="78"/>
      <c r="I46" s="78"/>
      <c r="J46" s="78"/>
      <c r="K46" s="78"/>
      <c r="L46" s="78"/>
      <c r="M46" s="78"/>
      <c r="N46" s="78"/>
      <c r="O46" s="78"/>
      <c r="P46" s="78"/>
      <c r="Q46" s="78"/>
      <c r="R46" s="78"/>
      <c r="S46" s="78"/>
      <c r="T46" s="78"/>
      <c r="U46" s="78"/>
      <c r="V46" s="78"/>
      <c r="W46" s="78"/>
      <c r="X46" s="78"/>
      <c r="Y46" s="78"/>
      <c r="Z46" s="78"/>
    </row>
    <row r="47" spans="1:26" ht="15.75" customHeight="1" x14ac:dyDescent="0.25">
      <c r="A47" s="78"/>
      <c r="B47" s="78"/>
      <c r="C47" s="78"/>
      <c r="D47" s="78"/>
      <c r="E47" s="78"/>
      <c r="F47" s="78"/>
      <c r="G47" s="78"/>
      <c r="H47" s="78"/>
      <c r="I47" s="78"/>
      <c r="J47" s="78"/>
      <c r="K47" s="78"/>
      <c r="L47" s="78"/>
      <c r="M47" s="78"/>
      <c r="N47" s="78"/>
      <c r="O47" s="78"/>
      <c r="P47" s="78"/>
      <c r="Q47" s="78"/>
      <c r="R47" s="78"/>
      <c r="S47" s="78"/>
      <c r="T47" s="78"/>
      <c r="U47" s="78"/>
      <c r="V47" s="78"/>
      <c r="W47" s="78"/>
      <c r="X47" s="78"/>
      <c r="Y47" s="78"/>
      <c r="Z47" s="78"/>
    </row>
    <row r="48" spans="1:26" ht="15.75" customHeight="1" x14ac:dyDescent="0.25">
      <c r="A48" s="78"/>
      <c r="B48" s="78"/>
      <c r="C48" s="78"/>
      <c r="D48" s="78"/>
      <c r="E48" s="78"/>
      <c r="F48" s="78"/>
      <c r="G48" s="78"/>
      <c r="H48" s="78"/>
      <c r="I48" s="78"/>
      <c r="J48" s="78"/>
      <c r="K48" s="78"/>
      <c r="L48" s="78"/>
      <c r="M48" s="78"/>
      <c r="N48" s="78"/>
      <c r="O48" s="78"/>
      <c r="P48" s="78"/>
      <c r="Q48" s="78"/>
      <c r="R48" s="78"/>
      <c r="S48" s="78"/>
      <c r="T48" s="78"/>
      <c r="U48" s="78"/>
      <c r="V48" s="78"/>
      <c r="W48" s="78"/>
      <c r="X48" s="78"/>
      <c r="Y48" s="78"/>
      <c r="Z48" s="78"/>
    </row>
    <row r="49" spans="1:26" ht="15.75" customHeight="1" x14ac:dyDescent="0.25">
      <c r="A49" s="78"/>
      <c r="B49" s="78"/>
      <c r="C49" s="78"/>
      <c r="D49" s="78"/>
      <c r="E49" s="78"/>
      <c r="F49" s="78"/>
      <c r="G49" s="78"/>
      <c r="H49" s="78"/>
      <c r="I49" s="78"/>
      <c r="J49" s="78"/>
      <c r="K49" s="78"/>
      <c r="L49" s="78"/>
      <c r="M49" s="78"/>
      <c r="N49" s="78"/>
      <c r="O49" s="78"/>
      <c r="P49" s="78"/>
      <c r="Q49" s="78"/>
      <c r="R49" s="78"/>
      <c r="S49" s="78"/>
      <c r="T49" s="78"/>
      <c r="U49" s="78"/>
      <c r="V49" s="78"/>
      <c r="W49" s="78"/>
      <c r="X49" s="78"/>
      <c r="Y49" s="78"/>
      <c r="Z49" s="78"/>
    </row>
    <row r="50" spans="1:26" ht="15.75" customHeight="1" x14ac:dyDescent="0.25">
      <c r="A50" s="78"/>
      <c r="B50" s="78"/>
      <c r="C50" s="78"/>
      <c r="D50" s="78"/>
      <c r="E50" s="78"/>
      <c r="F50" s="78"/>
      <c r="G50" s="78"/>
      <c r="H50" s="78"/>
      <c r="I50" s="78"/>
      <c r="J50" s="78"/>
      <c r="K50" s="78"/>
      <c r="L50" s="78"/>
      <c r="M50" s="78"/>
      <c r="N50" s="78"/>
      <c r="O50" s="78"/>
      <c r="P50" s="78"/>
      <c r="Q50" s="78"/>
      <c r="R50" s="78"/>
      <c r="S50" s="78"/>
      <c r="T50" s="78"/>
      <c r="U50" s="78"/>
      <c r="V50" s="78"/>
      <c r="W50" s="78"/>
      <c r="X50" s="78"/>
      <c r="Y50" s="78"/>
      <c r="Z50" s="78"/>
    </row>
    <row r="51" spans="1:26" ht="15.75" customHeight="1" x14ac:dyDescent="0.25">
      <c r="A51" s="78"/>
      <c r="B51" s="78"/>
      <c r="C51" s="78"/>
      <c r="D51" s="78"/>
      <c r="E51" s="78"/>
      <c r="F51" s="78"/>
      <c r="G51" s="78"/>
      <c r="H51" s="78"/>
      <c r="I51" s="78"/>
      <c r="J51" s="78"/>
      <c r="K51" s="78"/>
      <c r="L51" s="78"/>
      <c r="M51" s="78"/>
      <c r="N51" s="78"/>
      <c r="O51" s="78"/>
      <c r="P51" s="78"/>
      <c r="Q51" s="78"/>
      <c r="R51" s="78"/>
      <c r="S51" s="78"/>
      <c r="T51" s="78"/>
      <c r="U51" s="78"/>
      <c r="V51" s="78"/>
      <c r="W51" s="78"/>
      <c r="X51" s="78"/>
      <c r="Y51" s="78"/>
      <c r="Z51" s="78"/>
    </row>
    <row r="52" spans="1:26" ht="15.75" customHeight="1" x14ac:dyDescent="0.25">
      <c r="A52" s="78"/>
      <c r="B52" s="78"/>
      <c r="C52" s="78"/>
      <c r="D52" s="78"/>
      <c r="E52" s="78"/>
      <c r="F52" s="78"/>
      <c r="G52" s="78"/>
      <c r="H52" s="78"/>
      <c r="I52" s="78"/>
      <c r="J52" s="78"/>
      <c r="K52" s="78"/>
      <c r="L52" s="78"/>
      <c r="M52" s="78"/>
      <c r="N52" s="78"/>
      <c r="O52" s="78"/>
      <c r="P52" s="78"/>
      <c r="Q52" s="78"/>
      <c r="R52" s="78"/>
      <c r="S52" s="78"/>
      <c r="T52" s="78"/>
      <c r="U52" s="78"/>
      <c r="V52" s="78"/>
      <c r="W52" s="78"/>
      <c r="X52" s="78"/>
      <c r="Y52" s="78"/>
      <c r="Z52" s="78"/>
    </row>
    <row r="53" spans="1:26" ht="15.75" customHeight="1" x14ac:dyDescent="0.25">
      <c r="A53" s="78"/>
      <c r="B53" s="78"/>
      <c r="C53" s="78"/>
      <c r="D53" s="78"/>
      <c r="E53" s="78"/>
      <c r="F53" s="78"/>
      <c r="G53" s="78"/>
      <c r="H53" s="78"/>
      <c r="I53" s="78"/>
      <c r="J53" s="78"/>
      <c r="K53" s="78"/>
      <c r="L53" s="78"/>
      <c r="M53" s="78"/>
      <c r="N53" s="78"/>
      <c r="O53" s="78"/>
      <c r="P53" s="78"/>
      <c r="Q53" s="78"/>
      <c r="R53" s="78"/>
      <c r="S53" s="78"/>
      <c r="T53" s="78"/>
      <c r="U53" s="78"/>
      <c r="V53" s="78"/>
      <c r="W53" s="78"/>
      <c r="X53" s="78"/>
      <c r="Y53" s="78"/>
      <c r="Z53" s="78"/>
    </row>
    <row r="54" spans="1:26" ht="15.75" customHeight="1" x14ac:dyDescent="0.25">
      <c r="A54" s="78"/>
      <c r="B54" s="78"/>
      <c r="C54" s="78"/>
      <c r="D54" s="78"/>
      <c r="E54" s="78"/>
      <c r="F54" s="78"/>
      <c r="G54" s="78"/>
      <c r="H54" s="78"/>
      <c r="I54" s="78"/>
      <c r="J54" s="78"/>
      <c r="K54" s="78"/>
      <c r="L54" s="78"/>
      <c r="M54" s="78"/>
      <c r="N54" s="78"/>
      <c r="O54" s="78"/>
      <c r="P54" s="78"/>
      <c r="Q54" s="78"/>
      <c r="R54" s="78"/>
      <c r="S54" s="78"/>
      <c r="T54" s="78"/>
      <c r="U54" s="78"/>
      <c r="V54" s="78"/>
      <c r="W54" s="78"/>
      <c r="X54" s="78"/>
      <c r="Y54" s="78"/>
      <c r="Z54" s="78"/>
    </row>
    <row r="55" spans="1:26" ht="15.75" customHeight="1" x14ac:dyDescent="0.25">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row>
    <row r="56" spans="1:26" ht="15.75" customHeight="1" x14ac:dyDescent="0.25">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row>
    <row r="57" spans="1:26" ht="15.75" customHeight="1" x14ac:dyDescent="0.25">
      <c r="A57" s="78"/>
      <c r="B57" s="78"/>
      <c r="C57" s="78"/>
      <c r="D57" s="78"/>
      <c r="E57" s="78"/>
      <c r="F57" s="78"/>
      <c r="G57" s="78"/>
      <c r="H57" s="78"/>
      <c r="I57" s="78"/>
      <c r="J57" s="78"/>
      <c r="K57" s="78"/>
      <c r="L57" s="78"/>
      <c r="M57" s="78"/>
      <c r="N57" s="78"/>
      <c r="O57" s="78"/>
      <c r="P57" s="78"/>
      <c r="Q57" s="78"/>
      <c r="R57" s="78"/>
      <c r="S57" s="78"/>
      <c r="T57" s="78"/>
      <c r="U57" s="78"/>
      <c r="V57" s="78"/>
      <c r="W57" s="78"/>
      <c r="X57" s="78"/>
      <c r="Y57" s="78"/>
      <c r="Z57" s="78"/>
    </row>
    <row r="58" spans="1:26" ht="15.75" customHeight="1" x14ac:dyDescent="0.25">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row>
    <row r="59" spans="1:26" ht="15.75" customHeight="1" x14ac:dyDescent="0.25">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row>
    <row r="60" spans="1:26" ht="15.75" customHeight="1" x14ac:dyDescent="0.25">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row>
    <row r="61" spans="1:26" ht="15.75" customHeight="1" x14ac:dyDescent="0.25">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row>
    <row r="62" spans="1:26" ht="15.75" customHeight="1" x14ac:dyDescent="0.25">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row>
    <row r="63" spans="1:26" ht="15.75" customHeight="1" x14ac:dyDescent="0.25">
      <c r="A63" s="78"/>
      <c r="B63" s="78"/>
      <c r="C63" s="78"/>
      <c r="D63" s="78"/>
      <c r="E63" s="78"/>
      <c r="F63" s="78"/>
      <c r="G63" s="78"/>
      <c r="H63" s="78"/>
      <c r="I63" s="78"/>
      <c r="J63" s="78"/>
      <c r="K63" s="78"/>
      <c r="L63" s="78"/>
      <c r="M63" s="78"/>
      <c r="N63" s="78"/>
      <c r="O63" s="78"/>
      <c r="P63" s="78"/>
      <c r="Q63" s="78"/>
      <c r="R63" s="78"/>
      <c r="S63" s="78"/>
      <c r="T63" s="78"/>
      <c r="U63" s="78"/>
      <c r="V63" s="78"/>
      <c r="W63" s="78"/>
      <c r="X63" s="78"/>
      <c r="Y63" s="78"/>
      <c r="Z63" s="78"/>
    </row>
    <row r="64" spans="1:26" ht="15.75" customHeight="1" x14ac:dyDescent="0.25">
      <c r="A64" s="78"/>
      <c r="B64" s="78"/>
      <c r="C64" s="78"/>
      <c r="D64" s="78"/>
      <c r="E64" s="78"/>
      <c r="F64" s="78"/>
      <c r="G64" s="78"/>
      <c r="H64" s="78"/>
      <c r="I64" s="78"/>
      <c r="J64" s="78"/>
      <c r="K64" s="78"/>
      <c r="L64" s="78"/>
      <c r="M64" s="78"/>
      <c r="N64" s="78"/>
      <c r="O64" s="78"/>
      <c r="P64" s="78"/>
      <c r="Q64" s="78"/>
      <c r="R64" s="78"/>
      <c r="S64" s="78"/>
      <c r="T64" s="78"/>
      <c r="U64" s="78"/>
      <c r="V64" s="78"/>
      <c r="W64" s="78"/>
      <c r="X64" s="78"/>
      <c r="Y64" s="78"/>
      <c r="Z64" s="78"/>
    </row>
    <row r="65" spans="1:26" ht="15.75" customHeight="1" x14ac:dyDescent="0.25">
      <c r="A65" s="78"/>
      <c r="B65" s="78"/>
      <c r="C65" s="78"/>
      <c r="D65" s="78"/>
      <c r="E65" s="78"/>
      <c r="F65" s="78"/>
      <c r="G65" s="78"/>
      <c r="H65" s="78"/>
      <c r="I65" s="78"/>
      <c r="J65" s="78"/>
      <c r="K65" s="78"/>
      <c r="L65" s="78"/>
      <c r="M65" s="78"/>
      <c r="N65" s="78"/>
      <c r="O65" s="78"/>
      <c r="P65" s="78"/>
      <c r="Q65" s="78"/>
      <c r="R65" s="78"/>
      <c r="S65" s="78"/>
      <c r="T65" s="78"/>
      <c r="U65" s="78"/>
      <c r="V65" s="78"/>
      <c r="W65" s="78"/>
      <c r="X65" s="78"/>
      <c r="Y65" s="78"/>
      <c r="Z65" s="78"/>
    </row>
    <row r="66" spans="1:26" ht="15.75" customHeight="1" x14ac:dyDescent="0.25">
      <c r="A66" s="78"/>
      <c r="B66" s="78"/>
      <c r="C66" s="78"/>
      <c r="D66" s="78"/>
      <c r="E66" s="78"/>
      <c r="F66" s="78"/>
      <c r="G66" s="78"/>
      <c r="H66" s="78"/>
      <c r="I66" s="78"/>
      <c r="J66" s="78"/>
      <c r="K66" s="78"/>
      <c r="L66" s="78"/>
      <c r="M66" s="78"/>
      <c r="N66" s="78"/>
      <c r="O66" s="78"/>
      <c r="P66" s="78"/>
      <c r="Q66" s="78"/>
      <c r="R66" s="78"/>
      <c r="S66" s="78"/>
      <c r="T66" s="78"/>
      <c r="U66" s="78"/>
      <c r="V66" s="78"/>
      <c r="W66" s="78"/>
      <c r="X66" s="78"/>
      <c r="Y66" s="78"/>
      <c r="Z66" s="78"/>
    </row>
    <row r="67" spans="1:26" ht="15.75" customHeight="1" x14ac:dyDescent="0.25">
      <c r="A67" s="78"/>
      <c r="B67" s="78"/>
      <c r="C67" s="78"/>
      <c r="D67" s="78"/>
      <c r="E67" s="78"/>
      <c r="F67" s="78"/>
      <c r="G67" s="78"/>
      <c r="H67" s="78"/>
      <c r="I67" s="78"/>
      <c r="J67" s="78"/>
      <c r="K67" s="78"/>
      <c r="L67" s="78"/>
      <c r="M67" s="78"/>
      <c r="N67" s="78"/>
      <c r="O67" s="78"/>
      <c r="P67" s="78"/>
      <c r="Q67" s="78"/>
      <c r="R67" s="78"/>
      <c r="S67" s="78"/>
      <c r="T67" s="78"/>
      <c r="U67" s="78"/>
      <c r="V67" s="78"/>
      <c r="W67" s="78"/>
      <c r="X67" s="78"/>
      <c r="Y67" s="78"/>
      <c r="Z67" s="78"/>
    </row>
    <row r="68" spans="1:26" ht="15.75" customHeight="1" x14ac:dyDescent="0.25">
      <c r="A68" s="78"/>
      <c r="B68" s="78"/>
      <c r="C68" s="78"/>
      <c r="D68" s="78"/>
      <c r="E68" s="78"/>
      <c r="F68" s="78"/>
      <c r="G68" s="78"/>
      <c r="H68" s="78"/>
      <c r="I68" s="78"/>
      <c r="J68" s="78"/>
      <c r="K68" s="78"/>
      <c r="L68" s="78"/>
      <c r="M68" s="78"/>
      <c r="N68" s="78"/>
      <c r="O68" s="78"/>
      <c r="P68" s="78"/>
      <c r="Q68" s="78"/>
      <c r="R68" s="78"/>
      <c r="S68" s="78"/>
      <c r="T68" s="78"/>
      <c r="U68" s="78"/>
      <c r="V68" s="78"/>
      <c r="W68" s="78"/>
      <c r="X68" s="78"/>
      <c r="Y68" s="78"/>
      <c r="Z68" s="78"/>
    </row>
    <row r="69" spans="1:26" ht="15.75" customHeight="1" x14ac:dyDescent="0.25">
      <c r="A69" s="78"/>
      <c r="B69" s="78"/>
      <c r="C69" s="78"/>
      <c r="D69" s="78"/>
      <c r="E69" s="78"/>
      <c r="F69" s="78"/>
      <c r="G69" s="78"/>
      <c r="H69" s="78"/>
      <c r="I69" s="78"/>
      <c r="J69" s="78"/>
      <c r="K69" s="78"/>
      <c r="L69" s="78"/>
      <c r="M69" s="78"/>
      <c r="N69" s="78"/>
      <c r="O69" s="78"/>
      <c r="P69" s="78"/>
      <c r="Q69" s="78"/>
      <c r="R69" s="78"/>
      <c r="S69" s="78"/>
      <c r="T69" s="78"/>
      <c r="U69" s="78"/>
      <c r="V69" s="78"/>
      <c r="W69" s="78"/>
      <c r="X69" s="78"/>
      <c r="Y69" s="78"/>
      <c r="Z69" s="78"/>
    </row>
    <row r="70" spans="1:26" ht="15.75" customHeight="1" x14ac:dyDescent="0.25">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row>
    <row r="71" spans="1:26" ht="15.75" customHeight="1" x14ac:dyDescent="0.25">
      <c r="A71" s="78"/>
      <c r="B71" s="78"/>
      <c r="C71" s="78"/>
      <c r="D71" s="78"/>
      <c r="E71" s="78"/>
      <c r="F71" s="78"/>
      <c r="G71" s="78"/>
      <c r="H71" s="78"/>
      <c r="I71" s="78"/>
      <c r="J71" s="78"/>
      <c r="K71" s="78"/>
      <c r="L71" s="78"/>
      <c r="M71" s="78"/>
      <c r="N71" s="78"/>
      <c r="O71" s="78"/>
      <c r="P71" s="78"/>
      <c r="Q71" s="78"/>
      <c r="R71" s="78"/>
      <c r="S71" s="78"/>
      <c r="T71" s="78"/>
      <c r="U71" s="78"/>
      <c r="V71" s="78"/>
      <c r="W71" s="78"/>
      <c r="X71" s="78"/>
      <c r="Y71" s="78"/>
      <c r="Z71" s="78"/>
    </row>
    <row r="72" spans="1:26" ht="15.75" customHeight="1" x14ac:dyDescent="0.25">
      <c r="A72" s="78"/>
      <c r="B72" s="78"/>
      <c r="C72" s="78"/>
      <c r="D72" s="78"/>
      <c r="E72" s="78"/>
      <c r="F72" s="78"/>
      <c r="G72" s="78"/>
      <c r="H72" s="78"/>
      <c r="I72" s="78"/>
      <c r="J72" s="78"/>
      <c r="K72" s="78"/>
      <c r="L72" s="78"/>
      <c r="M72" s="78"/>
      <c r="N72" s="78"/>
      <c r="O72" s="78"/>
      <c r="P72" s="78"/>
      <c r="Q72" s="78"/>
      <c r="R72" s="78"/>
      <c r="S72" s="78"/>
      <c r="T72" s="78"/>
      <c r="U72" s="78"/>
      <c r="V72" s="78"/>
      <c r="W72" s="78"/>
      <c r="X72" s="78"/>
      <c r="Y72" s="78"/>
      <c r="Z72" s="78"/>
    </row>
    <row r="73" spans="1:26" ht="15.75" customHeight="1" x14ac:dyDescent="0.25">
      <c r="A73" s="78"/>
      <c r="B73" s="78"/>
      <c r="C73" s="78"/>
      <c r="D73" s="78"/>
      <c r="E73" s="78"/>
      <c r="F73" s="78"/>
      <c r="G73" s="78"/>
      <c r="H73" s="78"/>
      <c r="I73" s="78"/>
      <c r="J73" s="78"/>
      <c r="K73" s="78"/>
      <c r="L73" s="78"/>
      <c r="M73" s="78"/>
      <c r="N73" s="78"/>
      <c r="O73" s="78"/>
      <c r="P73" s="78"/>
      <c r="Q73" s="78"/>
      <c r="R73" s="78"/>
      <c r="S73" s="78"/>
      <c r="T73" s="78"/>
      <c r="U73" s="78"/>
      <c r="V73" s="78"/>
      <c r="W73" s="78"/>
      <c r="X73" s="78"/>
      <c r="Y73" s="78"/>
      <c r="Z73" s="78"/>
    </row>
    <row r="74" spans="1:26" ht="15.75" customHeight="1" x14ac:dyDescent="0.25">
      <c r="A74" s="78"/>
      <c r="B74" s="78"/>
      <c r="C74" s="78"/>
      <c r="D74" s="78"/>
      <c r="E74" s="78"/>
      <c r="F74" s="78"/>
      <c r="G74" s="78"/>
      <c r="H74" s="78"/>
      <c r="I74" s="78"/>
      <c r="J74" s="78"/>
      <c r="K74" s="78"/>
      <c r="L74" s="78"/>
      <c r="M74" s="78"/>
      <c r="N74" s="78"/>
      <c r="O74" s="78"/>
      <c r="P74" s="78"/>
      <c r="Q74" s="78"/>
      <c r="R74" s="78"/>
      <c r="S74" s="78"/>
      <c r="T74" s="78"/>
      <c r="U74" s="78"/>
      <c r="V74" s="78"/>
      <c r="W74" s="78"/>
      <c r="X74" s="78"/>
      <c r="Y74" s="78"/>
      <c r="Z74" s="78"/>
    </row>
    <row r="75" spans="1:26" ht="15.75" customHeight="1" x14ac:dyDescent="0.25">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row>
    <row r="76" spans="1:26" ht="15.75" customHeight="1" x14ac:dyDescent="0.25">
      <c r="A76" s="78"/>
      <c r="B76" s="78"/>
      <c r="C76" s="78"/>
      <c r="D76" s="78"/>
      <c r="E76" s="78"/>
      <c r="F76" s="78"/>
      <c r="G76" s="78"/>
      <c r="H76" s="78"/>
      <c r="I76" s="78"/>
      <c r="J76" s="78"/>
      <c r="K76" s="78"/>
      <c r="L76" s="78"/>
      <c r="M76" s="78"/>
      <c r="N76" s="78"/>
      <c r="O76" s="78"/>
      <c r="P76" s="78"/>
      <c r="Q76" s="78"/>
      <c r="R76" s="78"/>
      <c r="S76" s="78"/>
      <c r="T76" s="78"/>
      <c r="U76" s="78"/>
      <c r="V76" s="78"/>
      <c r="W76" s="78"/>
      <c r="X76" s="78"/>
      <c r="Y76" s="78"/>
      <c r="Z76" s="78"/>
    </row>
    <row r="77" spans="1:26" ht="15.75" customHeight="1" x14ac:dyDescent="0.25">
      <c r="A77" s="78"/>
      <c r="B77" s="78"/>
      <c r="C77" s="78"/>
      <c r="D77" s="78"/>
      <c r="E77" s="78"/>
      <c r="F77" s="78"/>
      <c r="G77" s="78"/>
      <c r="H77" s="78"/>
      <c r="I77" s="78"/>
      <c r="J77" s="78"/>
      <c r="K77" s="78"/>
      <c r="L77" s="78"/>
      <c r="M77" s="78"/>
      <c r="N77" s="78"/>
      <c r="O77" s="78"/>
      <c r="P77" s="78"/>
      <c r="Q77" s="78"/>
      <c r="R77" s="78"/>
      <c r="S77" s="78"/>
      <c r="T77" s="78"/>
      <c r="U77" s="78"/>
      <c r="V77" s="78"/>
      <c r="W77" s="78"/>
      <c r="X77" s="78"/>
      <c r="Y77" s="78"/>
      <c r="Z77" s="78"/>
    </row>
    <row r="78" spans="1:26" ht="15.75" customHeight="1" x14ac:dyDescent="0.25">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row>
    <row r="79" spans="1:26" ht="15.75" customHeight="1" x14ac:dyDescent="0.25">
      <c r="A79" s="78"/>
      <c r="B79" s="78"/>
      <c r="C79" s="78"/>
      <c r="D79" s="78"/>
      <c r="E79" s="78"/>
      <c r="F79" s="78"/>
      <c r="G79" s="78"/>
      <c r="H79" s="78"/>
      <c r="I79" s="78"/>
      <c r="J79" s="78"/>
      <c r="K79" s="78"/>
      <c r="L79" s="78"/>
      <c r="M79" s="78"/>
      <c r="N79" s="78"/>
      <c r="O79" s="78"/>
      <c r="P79" s="78"/>
      <c r="Q79" s="78"/>
      <c r="R79" s="78"/>
      <c r="S79" s="78"/>
      <c r="T79" s="78"/>
      <c r="U79" s="78"/>
      <c r="V79" s="78"/>
      <c r="W79" s="78"/>
      <c r="X79" s="78"/>
      <c r="Y79" s="78"/>
      <c r="Z79" s="78"/>
    </row>
    <row r="80" spans="1:26" ht="15.75" customHeight="1" x14ac:dyDescent="0.25">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row>
    <row r="81" spans="1:26" ht="15.75" customHeight="1" x14ac:dyDescent="0.25">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78"/>
    </row>
    <row r="82" spans="1:26" ht="15.75" customHeight="1" x14ac:dyDescent="0.25">
      <c r="A82" s="78"/>
      <c r="B82" s="78"/>
      <c r="C82" s="78"/>
      <c r="D82" s="78"/>
      <c r="E82" s="78"/>
      <c r="F82" s="78"/>
      <c r="G82" s="78"/>
      <c r="H82" s="78"/>
      <c r="I82" s="78"/>
      <c r="J82" s="78"/>
      <c r="K82" s="78"/>
      <c r="L82" s="78"/>
      <c r="M82" s="78"/>
      <c r="N82" s="78"/>
      <c r="O82" s="78"/>
      <c r="P82" s="78"/>
      <c r="Q82" s="78"/>
      <c r="R82" s="78"/>
      <c r="S82" s="78"/>
      <c r="T82" s="78"/>
      <c r="U82" s="78"/>
      <c r="V82" s="78"/>
      <c r="W82" s="78"/>
      <c r="X82" s="78"/>
      <c r="Y82" s="78"/>
      <c r="Z82" s="78"/>
    </row>
    <row r="83" spans="1:26" ht="15.75" customHeight="1" x14ac:dyDescent="0.25">
      <c r="A83" s="78"/>
      <c r="B83" s="78"/>
      <c r="C83" s="78"/>
      <c r="D83" s="78"/>
      <c r="E83" s="78"/>
      <c r="F83" s="78"/>
      <c r="G83" s="78"/>
      <c r="H83" s="78"/>
      <c r="I83" s="78"/>
      <c r="J83" s="78"/>
      <c r="K83" s="78"/>
      <c r="L83" s="78"/>
      <c r="M83" s="78"/>
      <c r="N83" s="78"/>
      <c r="O83" s="78"/>
      <c r="P83" s="78"/>
      <c r="Q83" s="78"/>
      <c r="R83" s="78"/>
      <c r="S83" s="78"/>
      <c r="T83" s="78"/>
      <c r="U83" s="78"/>
      <c r="V83" s="78"/>
      <c r="W83" s="78"/>
      <c r="X83" s="78"/>
      <c r="Y83" s="78"/>
      <c r="Z83" s="78"/>
    </row>
    <row r="84" spans="1:26" ht="15.75" customHeight="1" x14ac:dyDescent="0.25">
      <c r="A84" s="78"/>
      <c r="B84" s="78"/>
      <c r="C84" s="78"/>
      <c r="D84" s="78"/>
      <c r="E84" s="78"/>
      <c r="F84" s="78"/>
      <c r="G84" s="78"/>
      <c r="H84" s="78"/>
      <c r="I84" s="78"/>
      <c r="J84" s="78"/>
      <c r="K84" s="78"/>
      <c r="L84" s="78"/>
      <c r="M84" s="78"/>
      <c r="N84" s="78"/>
      <c r="O84" s="78"/>
      <c r="P84" s="78"/>
      <c r="Q84" s="78"/>
      <c r="R84" s="78"/>
      <c r="S84" s="78"/>
      <c r="T84" s="78"/>
      <c r="U84" s="78"/>
      <c r="V84" s="78"/>
      <c r="W84" s="78"/>
      <c r="X84" s="78"/>
      <c r="Y84" s="78"/>
      <c r="Z84" s="78"/>
    </row>
    <row r="85" spans="1:26" ht="15.75" customHeight="1" x14ac:dyDescent="0.25">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row>
    <row r="86" spans="1:26" ht="15.75" customHeight="1" x14ac:dyDescent="0.25">
      <c r="A86" s="78"/>
      <c r="B86" s="78"/>
      <c r="C86" s="78"/>
      <c r="D86" s="78"/>
      <c r="E86" s="78"/>
      <c r="F86" s="78"/>
      <c r="G86" s="78"/>
      <c r="H86" s="78"/>
      <c r="I86" s="78"/>
      <c r="J86" s="78"/>
      <c r="K86" s="78"/>
      <c r="L86" s="78"/>
      <c r="M86" s="78"/>
      <c r="N86" s="78"/>
      <c r="O86" s="78"/>
      <c r="P86" s="78"/>
      <c r="Q86" s="78"/>
      <c r="R86" s="78"/>
      <c r="S86" s="78"/>
      <c r="T86" s="78"/>
      <c r="U86" s="78"/>
      <c r="V86" s="78"/>
      <c r="W86" s="78"/>
      <c r="X86" s="78"/>
      <c r="Y86" s="78"/>
      <c r="Z86" s="78"/>
    </row>
    <row r="87" spans="1:26" ht="15.75" customHeight="1" x14ac:dyDescent="0.25">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row>
    <row r="88" spans="1:26" ht="15.75" customHeight="1" x14ac:dyDescent="0.25">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row>
    <row r="89" spans="1:26" ht="15.75" customHeight="1" x14ac:dyDescent="0.25">
      <c r="A89" s="78"/>
      <c r="B89" s="78"/>
      <c r="C89" s="78"/>
      <c r="D89" s="78"/>
      <c r="E89" s="78"/>
      <c r="F89" s="78"/>
      <c r="G89" s="78"/>
      <c r="H89" s="78"/>
      <c r="I89" s="78"/>
      <c r="J89" s="78"/>
      <c r="K89" s="78"/>
      <c r="L89" s="78"/>
      <c r="M89" s="78"/>
      <c r="N89" s="78"/>
      <c r="O89" s="78"/>
      <c r="P89" s="78"/>
      <c r="Q89" s="78"/>
      <c r="R89" s="78"/>
      <c r="S89" s="78"/>
      <c r="T89" s="78"/>
      <c r="U89" s="78"/>
      <c r="V89" s="78"/>
      <c r="W89" s="78"/>
      <c r="X89" s="78"/>
      <c r="Y89" s="78"/>
      <c r="Z89" s="78"/>
    </row>
    <row r="90" spans="1:26" ht="15.75" customHeight="1" x14ac:dyDescent="0.25">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row>
    <row r="91" spans="1:26" ht="15.75" customHeight="1" x14ac:dyDescent="0.25">
      <c r="A91" s="78"/>
      <c r="B91" s="78"/>
      <c r="C91" s="78"/>
      <c r="D91" s="78"/>
      <c r="E91" s="78"/>
      <c r="F91" s="78"/>
      <c r="G91" s="78"/>
      <c r="H91" s="78"/>
      <c r="I91" s="78"/>
      <c r="J91" s="78"/>
      <c r="K91" s="78"/>
      <c r="L91" s="78"/>
      <c r="M91" s="78"/>
      <c r="N91" s="78"/>
      <c r="O91" s="78"/>
      <c r="P91" s="78"/>
      <c r="Q91" s="78"/>
      <c r="R91" s="78"/>
      <c r="S91" s="78"/>
      <c r="T91" s="78"/>
      <c r="U91" s="78"/>
      <c r="V91" s="78"/>
      <c r="W91" s="78"/>
      <c r="X91" s="78"/>
      <c r="Y91" s="78"/>
      <c r="Z91" s="78"/>
    </row>
    <row r="92" spans="1:26" ht="15.75" customHeight="1" x14ac:dyDescent="0.25">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row>
    <row r="93" spans="1:26" ht="15.75" customHeight="1" x14ac:dyDescent="0.25">
      <c r="A93" s="78"/>
      <c r="B93" s="78"/>
      <c r="C93" s="78"/>
      <c r="D93" s="78"/>
      <c r="E93" s="78"/>
      <c r="F93" s="78"/>
      <c r="G93" s="78"/>
      <c r="H93" s="78"/>
      <c r="I93" s="78"/>
      <c r="J93" s="78"/>
      <c r="K93" s="78"/>
      <c r="L93" s="78"/>
      <c r="M93" s="78"/>
      <c r="N93" s="78"/>
      <c r="O93" s="78"/>
      <c r="P93" s="78"/>
      <c r="Q93" s="78"/>
      <c r="R93" s="78"/>
      <c r="S93" s="78"/>
      <c r="T93" s="78"/>
      <c r="U93" s="78"/>
      <c r="V93" s="78"/>
      <c r="W93" s="78"/>
      <c r="X93" s="78"/>
      <c r="Y93" s="78"/>
      <c r="Z93" s="78"/>
    </row>
    <row r="94" spans="1:26" ht="15.75" customHeight="1" x14ac:dyDescent="0.25">
      <c r="A94" s="78"/>
      <c r="B94" s="78"/>
      <c r="C94" s="78"/>
      <c r="D94" s="78"/>
      <c r="E94" s="78"/>
      <c r="F94" s="78"/>
      <c r="G94" s="78"/>
      <c r="H94" s="78"/>
      <c r="I94" s="78"/>
      <c r="J94" s="78"/>
      <c r="K94" s="78"/>
      <c r="L94" s="78"/>
      <c r="M94" s="78"/>
      <c r="N94" s="78"/>
      <c r="O94" s="78"/>
      <c r="P94" s="78"/>
      <c r="Q94" s="78"/>
      <c r="R94" s="78"/>
      <c r="S94" s="78"/>
      <c r="T94" s="78"/>
      <c r="U94" s="78"/>
      <c r="V94" s="78"/>
      <c r="W94" s="78"/>
      <c r="X94" s="78"/>
      <c r="Y94" s="78"/>
      <c r="Z94" s="78"/>
    </row>
    <row r="95" spans="1:26" ht="15.75" customHeight="1" x14ac:dyDescent="0.25">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78"/>
    </row>
    <row r="96" spans="1:26" ht="15.75" customHeight="1" x14ac:dyDescent="0.25">
      <c r="A96" s="78"/>
      <c r="B96" s="78"/>
      <c r="C96" s="78"/>
      <c r="D96" s="78"/>
      <c r="E96" s="78"/>
      <c r="F96" s="78"/>
      <c r="G96" s="78"/>
      <c r="H96" s="78"/>
      <c r="I96" s="78"/>
      <c r="J96" s="78"/>
      <c r="K96" s="78"/>
      <c r="L96" s="78"/>
      <c r="M96" s="78"/>
      <c r="N96" s="78"/>
      <c r="O96" s="78"/>
      <c r="P96" s="78"/>
      <c r="Q96" s="78"/>
      <c r="R96" s="78"/>
      <c r="S96" s="78"/>
      <c r="T96" s="78"/>
      <c r="U96" s="78"/>
      <c r="V96" s="78"/>
      <c r="W96" s="78"/>
      <c r="X96" s="78"/>
      <c r="Y96" s="78"/>
      <c r="Z96" s="78"/>
    </row>
    <row r="97" spans="1:26" ht="15.75" customHeight="1" x14ac:dyDescent="0.25">
      <c r="A97" s="78"/>
      <c r="B97" s="78"/>
      <c r="C97" s="78"/>
      <c r="D97" s="78"/>
      <c r="E97" s="78"/>
      <c r="F97" s="78"/>
      <c r="G97" s="78"/>
      <c r="H97" s="78"/>
      <c r="I97" s="78"/>
      <c r="J97" s="78"/>
      <c r="K97" s="78"/>
      <c r="L97" s="78"/>
      <c r="M97" s="78"/>
      <c r="N97" s="78"/>
      <c r="O97" s="78"/>
      <c r="P97" s="78"/>
      <c r="Q97" s="78"/>
      <c r="R97" s="78"/>
      <c r="S97" s="78"/>
      <c r="T97" s="78"/>
      <c r="U97" s="78"/>
      <c r="V97" s="78"/>
      <c r="W97" s="78"/>
      <c r="X97" s="78"/>
      <c r="Y97" s="78"/>
      <c r="Z97" s="78"/>
    </row>
    <row r="98" spans="1:26" ht="15.75" customHeight="1" x14ac:dyDescent="0.25">
      <c r="A98" s="78"/>
      <c r="B98" s="78"/>
      <c r="C98" s="78"/>
      <c r="D98" s="78"/>
      <c r="E98" s="78"/>
      <c r="F98" s="78"/>
      <c r="G98" s="78"/>
      <c r="H98" s="78"/>
      <c r="I98" s="78"/>
      <c r="J98" s="78"/>
      <c r="K98" s="78"/>
      <c r="L98" s="78"/>
      <c r="M98" s="78"/>
      <c r="N98" s="78"/>
      <c r="O98" s="78"/>
      <c r="P98" s="78"/>
      <c r="Q98" s="78"/>
      <c r="R98" s="78"/>
      <c r="S98" s="78"/>
      <c r="T98" s="78"/>
      <c r="U98" s="78"/>
      <c r="V98" s="78"/>
      <c r="W98" s="78"/>
      <c r="X98" s="78"/>
      <c r="Y98" s="78"/>
      <c r="Z98" s="78"/>
    </row>
    <row r="99" spans="1:26" ht="15.75" customHeight="1" x14ac:dyDescent="0.25">
      <c r="A99" s="78"/>
      <c r="B99" s="78"/>
      <c r="C99" s="78"/>
      <c r="D99" s="78"/>
      <c r="E99" s="78"/>
      <c r="F99" s="78"/>
      <c r="G99" s="78"/>
      <c r="H99" s="78"/>
      <c r="I99" s="78"/>
      <c r="J99" s="78"/>
      <c r="K99" s="78"/>
      <c r="L99" s="78"/>
      <c r="M99" s="78"/>
      <c r="N99" s="78"/>
      <c r="O99" s="78"/>
      <c r="P99" s="78"/>
      <c r="Q99" s="78"/>
      <c r="R99" s="78"/>
      <c r="S99" s="78"/>
      <c r="T99" s="78"/>
      <c r="U99" s="78"/>
      <c r="V99" s="78"/>
      <c r="W99" s="78"/>
      <c r="X99" s="78"/>
      <c r="Y99" s="78"/>
      <c r="Z99" s="78"/>
    </row>
    <row r="100" spans="1:26" ht="15.75" customHeight="1" x14ac:dyDescent="0.25">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row>
    <row r="101" spans="1:26" ht="15.75" customHeight="1" x14ac:dyDescent="0.25">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row>
    <row r="102" spans="1:26" ht="15.75" customHeight="1" x14ac:dyDescent="0.25">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row>
    <row r="103" spans="1:26" ht="15.75" customHeight="1" x14ac:dyDescent="0.25">
      <c r="A103" s="78"/>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row>
    <row r="104" spans="1:26" ht="15.75" customHeight="1" x14ac:dyDescent="0.25">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row>
    <row r="105" spans="1:26" ht="15.75" customHeight="1" x14ac:dyDescent="0.25">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row>
    <row r="106" spans="1:26" ht="15.75" customHeight="1" x14ac:dyDescent="0.25">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row>
    <row r="107" spans="1:26" ht="15.75" customHeight="1" x14ac:dyDescent="0.25">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row>
    <row r="108" spans="1:26" ht="15.75" customHeight="1" x14ac:dyDescent="0.25">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row>
    <row r="109" spans="1:26" ht="15.75" customHeight="1" x14ac:dyDescent="0.25">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row>
    <row r="110" spans="1:26" ht="15.75" customHeight="1" x14ac:dyDescent="0.25">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row>
    <row r="111" spans="1:26" ht="15.75" customHeight="1" x14ac:dyDescent="0.25">
      <c r="A111" s="78"/>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row>
    <row r="112" spans="1:26" ht="15.75" customHeight="1" x14ac:dyDescent="0.25">
      <c r="A112" s="78"/>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row>
    <row r="113" spans="1:26" ht="15.75" customHeight="1" x14ac:dyDescent="0.25">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row>
    <row r="114" spans="1:26" ht="15.75" customHeight="1" x14ac:dyDescent="0.25">
      <c r="A114" s="7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row>
    <row r="115" spans="1:26" ht="15.75" customHeight="1" x14ac:dyDescent="0.25">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row>
    <row r="116" spans="1:26" ht="15.75" customHeight="1" x14ac:dyDescent="0.25">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row>
    <row r="117" spans="1:26" ht="15.75" customHeight="1" x14ac:dyDescent="0.25">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row>
    <row r="118" spans="1:26" ht="15.75" customHeight="1" x14ac:dyDescent="0.25">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row>
    <row r="119" spans="1:26" ht="15.75" customHeight="1" x14ac:dyDescent="0.25">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row>
    <row r="120" spans="1:26" ht="15.75" customHeight="1" x14ac:dyDescent="0.25">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row>
    <row r="121" spans="1:26" ht="15.75" customHeight="1" x14ac:dyDescent="0.25">
      <c r="A121" s="78"/>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row>
    <row r="122" spans="1:26" ht="15.75" customHeight="1" x14ac:dyDescent="0.25">
      <c r="A122" s="78"/>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row>
    <row r="123" spans="1:26" ht="15.75" customHeight="1" x14ac:dyDescent="0.25">
      <c r="A123" s="78"/>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row>
    <row r="124" spans="1:26" ht="15.75" customHeight="1" x14ac:dyDescent="0.25">
      <c r="A124" s="78"/>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row>
    <row r="125" spans="1:26" ht="15.75" customHeight="1" x14ac:dyDescent="0.25">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row>
    <row r="126" spans="1:26" ht="15.75" customHeight="1" x14ac:dyDescent="0.25">
      <c r="A126" s="78"/>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row>
    <row r="127" spans="1:26" ht="15.75" customHeight="1" x14ac:dyDescent="0.25">
      <c r="A127" s="78"/>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row>
    <row r="128" spans="1:26" ht="15.75" customHeight="1" x14ac:dyDescent="0.25">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row>
    <row r="129" spans="1:26" ht="15.75" customHeight="1" x14ac:dyDescent="0.25">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row>
    <row r="130" spans="1:26" ht="15.75" customHeight="1" x14ac:dyDescent="0.25">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row>
    <row r="131" spans="1:26" ht="15.75" customHeight="1" x14ac:dyDescent="0.25">
      <c r="A131" s="78"/>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row>
    <row r="132" spans="1:26" ht="15.75" customHeight="1" x14ac:dyDescent="0.25">
      <c r="A132" s="78"/>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row>
    <row r="133" spans="1:26" ht="15.75" customHeight="1" x14ac:dyDescent="0.25">
      <c r="A133" s="78"/>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row>
    <row r="134" spans="1:26" ht="15.75" customHeight="1" x14ac:dyDescent="0.25">
      <c r="A134" s="78"/>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row>
    <row r="135" spans="1:26" ht="15.75" customHeight="1" x14ac:dyDescent="0.25">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row>
    <row r="136" spans="1:26" ht="15.75" customHeight="1" x14ac:dyDescent="0.25">
      <c r="A136" s="78"/>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row>
    <row r="137" spans="1:26" ht="15.75" customHeight="1" x14ac:dyDescent="0.25">
      <c r="A137" s="78"/>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row>
    <row r="138" spans="1:26" ht="15.75" customHeight="1" x14ac:dyDescent="0.25">
      <c r="A138" s="78"/>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row>
    <row r="139" spans="1:26" ht="15.75" customHeight="1" x14ac:dyDescent="0.25">
      <c r="A139" s="78"/>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row>
    <row r="140" spans="1:26" ht="15.75" customHeight="1" x14ac:dyDescent="0.25">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row>
    <row r="141" spans="1:26" ht="15.75" customHeight="1" x14ac:dyDescent="0.25">
      <c r="A141" s="78"/>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row>
    <row r="142" spans="1:26" ht="15.75" customHeight="1" x14ac:dyDescent="0.25">
      <c r="A142" s="78"/>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row>
    <row r="143" spans="1:26" ht="15.75" customHeight="1" x14ac:dyDescent="0.25">
      <c r="A143" s="78"/>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row>
    <row r="144" spans="1:26" ht="15.75" customHeight="1" x14ac:dyDescent="0.25">
      <c r="A144" s="78"/>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row>
    <row r="145" spans="1:26" ht="15.75" customHeight="1" x14ac:dyDescent="0.25">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row>
    <row r="146" spans="1:26" ht="15.75" customHeight="1" x14ac:dyDescent="0.25">
      <c r="A146" s="78"/>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row>
    <row r="147" spans="1:26" ht="15.75" customHeight="1" x14ac:dyDescent="0.25">
      <c r="A147" s="78"/>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row>
    <row r="148" spans="1:26" ht="15.75" customHeight="1" x14ac:dyDescent="0.25">
      <c r="A148" s="78"/>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row>
    <row r="149" spans="1:26" ht="15.75" customHeight="1" x14ac:dyDescent="0.25">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row>
    <row r="150" spans="1:26" ht="15.75" customHeight="1" x14ac:dyDescent="0.25">
      <c r="A150" s="7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row>
    <row r="151" spans="1:26" ht="15.75" customHeight="1" x14ac:dyDescent="0.25">
      <c r="A151" s="78"/>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row>
    <row r="152" spans="1:26" ht="15.75" customHeight="1" x14ac:dyDescent="0.25">
      <c r="A152" s="78"/>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row>
    <row r="153" spans="1:26" ht="15.75" customHeight="1" x14ac:dyDescent="0.25">
      <c r="A153" s="78"/>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row>
    <row r="154" spans="1:26" ht="15.75" customHeight="1" x14ac:dyDescent="0.25">
      <c r="A154" s="78"/>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row>
    <row r="155" spans="1:26" ht="15.75" customHeight="1" x14ac:dyDescent="0.25">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row>
    <row r="156" spans="1:26" ht="15.75" customHeight="1" x14ac:dyDescent="0.25">
      <c r="A156" s="78"/>
      <c r="B156" s="78"/>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row>
    <row r="157" spans="1:26" ht="15.75" customHeight="1" x14ac:dyDescent="0.25">
      <c r="A157" s="78"/>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row>
    <row r="158" spans="1:26" ht="15.75" customHeight="1" x14ac:dyDescent="0.25">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row>
    <row r="159" spans="1:26" ht="15.75" customHeight="1" x14ac:dyDescent="0.25">
      <c r="A159" s="78"/>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row>
    <row r="160" spans="1:26" ht="15.75" customHeight="1" x14ac:dyDescent="0.25">
      <c r="A160" s="7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row>
    <row r="161" spans="1:26" ht="15.75" customHeight="1" x14ac:dyDescent="0.25">
      <c r="A161" s="78"/>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row>
    <row r="162" spans="1:26" ht="15.75" customHeight="1" x14ac:dyDescent="0.25">
      <c r="A162" s="78"/>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row>
    <row r="163" spans="1:26" ht="15.75" customHeight="1" x14ac:dyDescent="0.25">
      <c r="A163" s="78"/>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row>
    <row r="164" spans="1:26" ht="15.75" customHeight="1" x14ac:dyDescent="0.25">
      <c r="A164" s="78"/>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row>
    <row r="165" spans="1:26" ht="15.75" customHeight="1" x14ac:dyDescent="0.25">
      <c r="A165" s="7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row>
    <row r="166" spans="1:26" ht="15.75" customHeight="1" x14ac:dyDescent="0.25">
      <c r="A166" s="78"/>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row>
    <row r="167" spans="1:26" ht="15.75" customHeight="1" x14ac:dyDescent="0.25">
      <c r="A167" s="78"/>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row>
    <row r="168" spans="1:26" ht="15.75" customHeight="1" x14ac:dyDescent="0.25">
      <c r="A168" s="78"/>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row>
    <row r="169" spans="1:26" ht="15.75" customHeight="1" x14ac:dyDescent="0.25">
      <c r="A169" s="78"/>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row>
    <row r="170" spans="1:26" ht="15.75" customHeight="1" x14ac:dyDescent="0.25">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row>
    <row r="171" spans="1:26" ht="15.75" customHeight="1" x14ac:dyDescent="0.25">
      <c r="A171" s="78"/>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row>
    <row r="172" spans="1:26" ht="15.75" customHeight="1" x14ac:dyDescent="0.25">
      <c r="A172" s="78"/>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row>
    <row r="173" spans="1:26" ht="15.75" customHeight="1" x14ac:dyDescent="0.25">
      <c r="A173" s="78"/>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row>
    <row r="174" spans="1:26" ht="15.75" customHeight="1" x14ac:dyDescent="0.25">
      <c r="A174" s="78"/>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row>
    <row r="175" spans="1:26" ht="15.75" customHeight="1" x14ac:dyDescent="0.25">
      <c r="A175" s="7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row>
    <row r="176" spans="1:26" ht="15.75" customHeight="1" x14ac:dyDescent="0.25">
      <c r="A176" s="78"/>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row>
    <row r="177" spans="1:26" ht="15.75" customHeight="1" x14ac:dyDescent="0.25">
      <c r="A177" s="78"/>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row>
    <row r="178" spans="1:26" ht="15.75" customHeight="1" x14ac:dyDescent="0.25">
      <c r="A178" s="78"/>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row>
    <row r="179" spans="1:26" ht="15.75" customHeight="1" x14ac:dyDescent="0.25">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row>
    <row r="180" spans="1:26" ht="15.75" customHeight="1" x14ac:dyDescent="0.25">
      <c r="A180" s="7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row>
    <row r="181" spans="1:26" ht="15.75" customHeight="1" x14ac:dyDescent="0.25">
      <c r="A181" s="7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row>
    <row r="182" spans="1:26" ht="15.75" customHeight="1" x14ac:dyDescent="0.25">
      <c r="A182" s="78"/>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row>
    <row r="183" spans="1:26" ht="15.75" customHeight="1" x14ac:dyDescent="0.25">
      <c r="A183" s="78"/>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row>
    <row r="184" spans="1:26" ht="15.75" customHeight="1" x14ac:dyDescent="0.25">
      <c r="A184" s="7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row>
    <row r="185" spans="1:26" ht="15.75" customHeight="1" x14ac:dyDescent="0.25">
      <c r="A185" s="7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row>
    <row r="186" spans="1:26" ht="15.75" customHeight="1" x14ac:dyDescent="0.25">
      <c r="A186" s="7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row>
    <row r="187" spans="1:26" ht="15.75" customHeight="1" x14ac:dyDescent="0.25">
      <c r="A187" s="78"/>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row>
    <row r="188" spans="1:26" ht="15.75" customHeight="1" x14ac:dyDescent="0.25">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row>
    <row r="189" spans="1:26" ht="15.75" customHeight="1" x14ac:dyDescent="0.25">
      <c r="A189" s="78"/>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row>
    <row r="190" spans="1:26" ht="15.75" customHeight="1" x14ac:dyDescent="0.25">
      <c r="A190" s="7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row>
    <row r="191" spans="1:26" ht="15.75" customHeight="1" x14ac:dyDescent="0.25">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row>
    <row r="192" spans="1:26" ht="15.75" customHeight="1" x14ac:dyDescent="0.25">
      <c r="A192" s="7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row>
    <row r="193" spans="1:26" ht="15.75" customHeight="1" x14ac:dyDescent="0.25">
      <c r="A193" s="7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row>
    <row r="194" spans="1:26" ht="15.75" customHeight="1" x14ac:dyDescent="0.25">
      <c r="A194" s="78"/>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row>
    <row r="195" spans="1:26" ht="15.75" customHeight="1" x14ac:dyDescent="0.25">
      <c r="A195" s="78"/>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row>
    <row r="196" spans="1:26" ht="15.75" customHeight="1" x14ac:dyDescent="0.25">
      <c r="A196" s="78"/>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row>
    <row r="197" spans="1:26" ht="15.75" customHeight="1" x14ac:dyDescent="0.25">
      <c r="A197" s="7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row>
    <row r="198" spans="1:26" ht="15.75" customHeight="1" x14ac:dyDescent="0.25">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row>
    <row r="199" spans="1:26" ht="15.75" customHeight="1" x14ac:dyDescent="0.25">
      <c r="A199" s="78"/>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8"/>
    </row>
    <row r="200" spans="1:26" ht="15.75" customHeight="1" x14ac:dyDescent="0.25">
      <c r="A200" s="78"/>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row>
    <row r="201" spans="1:26" ht="15.75" customHeight="1" x14ac:dyDescent="0.25">
      <c r="A201" s="78"/>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row>
    <row r="202" spans="1:26" ht="15.75" customHeight="1" x14ac:dyDescent="0.25">
      <c r="A202" s="78"/>
      <c r="B202" s="78"/>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row>
    <row r="203" spans="1:26" ht="15.75" customHeight="1" x14ac:dyDescent="0.25">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row>
    <row r="204" spans="1:26" ht="15.75" customHeight="1" x14ac:dyDescent="0.25">
      <c r="A204" s="78"/>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row>
    <row r="205" spans="1:26" ht="15.75" customHeight="1" x14ac:dyDescent="0.25">
      <c r="A205" s="78"/>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row>
    <row r="206" spans="1:26" ht="15.75" customHeight="1" x14ac:dyDescent="0.25">
      <c r="A206" s="78"/>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row>
    <row r="207" spans="1:26" ht="15.75" customHeight="1" x14ac:dyDescent="0.25">
      <c r="A207" s="78"/>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row>
    <row r="208" spans="1:26" ht="15.75" customHeight="1" x14ac:dyDescent="0.25">
      <c r="A208" s="7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row>
    <row r="209" spans="1:26" ht="15.75" customHeight="1" x14ac:dyDescent="0.25">
      <c r="A209" s="78"/>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row>
    <row r="210" spans="1:26" ht="15.75" customHeight="1" x14ac:dyDescent="0.25">
      <c r="A210" s="78"/>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row>
    <row r="211" spans="1:26" ht="15.75" customHeight="1" x14ac:dyDescent="0.25">
      <c r="A211" s="78"/>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c r="Z211" s="78"/>
    </row>
    <row r="212" spans="1:26" ht="15.75" customHeight="1" x14ac:dyDescent="0.25">
      <c r="A212" s="78"/>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row>
    <row r="213" spans="1:26" ht="15.75" customHeight="1" x14ac:dyDescent="0.25">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row>
    <row r="214" spans="1:26" ht="15.75" customHeight="1" x14ac:dyDescent="0.25">
      <c r="A214" s="78"/>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row>
    <row r="215" spans="1:26" ht="15.75" customHeight="1" x14ac:dyDescent="0.25">
      <c r="A215" s="7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row>
    <row r="216" spans="1:26" ht="15.75" customHeight="1" x14ac:dyDescent="0.25">
      <c r="A216" s="78"/>
      <c r="B216" s="78"/>
      <c r="C216" s="78"/>
      <c r="D216" s="78"/>
      <c r="E216" s="78"/>
      <c r="F216" s="78"/>
      <c r="G216" s="78"/>
      <c r="H216" s="78"/>
      <c r="I216" s="78"/>
      <c r="J216" s="78"/>
      <c r="K216" s="78"/>
      <c r="L216" s="78"/>
      <c r="M216" s="78"/>
      <c r="N216" s="78"/>
      <c r="O216" s="78"/>
      <c r="P216" s="78"/>
      <c r="Q216" s="78"/>
      <c r="R216" s="78"/>
      <c r="S216" s="78"/>
      <c r="T216" s="78"/>
      <c r="U216" s="78"/>
      <c r="V216" s="78"/>
      <c r="W216" s="78"/>
      <c r="X216" s="78"/>
      <c r="Y216" s="78"/>
      <c r="Z216" s="78"/>
    </row>
    <row r="217" spans="1:26" ht="15.75" customHeight="1" x14ac:dyDescent="0.25">
      <c r="A217" s="78"/>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row>
    <row r="218" spans="1:26" ht="15.75" customHeight="1" x14ac:dyDescent="0.25">
      <c r="A218" s="7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row>
    <row r="219" spans="1:26" ht="15.75" customHeight="1" x14ac:dyDescent="0.25">
      <c r="A219" s="78"/>
      <c r="B219" s="78"/>
      <c r="C219" s="78"/>
      <c r="D219" s="78"/>
      <c r="E219" s="78"/>
      <c r="F219" s="78"/>
      <c r="G219" s="78"/>
      <c r="H219" s="78"/>
      <c r="I219" s="78"/>
      <c r="J219" s="78"/>
      <c r="K219" s="78"/>
      <c r="L219" s="78"/>
      <c r="M219" s="78"/>
      <c r="N219" s="78"/>
      <c r="O219" s="78"/>
      <c r="P219" s="78"/>
      <c r="Q219" s="78"/>
      <c r="R219" s="78"/>
      <c r="S219" s="78"/>
      <c r="T219" s="78"/>
      <c r="U219" s="78"/>
      <c r="V219" s="78"/>
      <c r="W219" s="78"/>
      <c r="X219" s="78"/>
      <c r="Y219" s="78"/>
      <c r="Z219" s="78"/>
    </row>
    <row r="220" spans="1:26" ht="15.75" customHeight="1" x14ac:dyDescent="0.25">
      <c r="A220" s="78"/>
      <c r="B220" s="78"/>
      <c r="C220" s="78"/>
      <c r="D220" s="78"/>
      <c r="E220" s="78"/>
      <c r="F220" s="78"/>
      <c r="G220" s="78"/>
      <c r="H220" s="78"/>
      <c r="I220" s="78"/>
      <c r="J220" s="78"/>
      <c r="K220" s="78"/>
      <c r="L220" s="78"/>
      <c r="M220" s="78"/>
      <c r="N220" s="78"/>
      <c r="O220" s="78"/>
      <c r="P220" s="78"/>
      <c r="Q220" s="78"/>
      <c r="R220" s="78"/>
      <c r="S220" s="78"/>
      <c r="T220" s="78"/>
      <c r="U220" s="78"/>
      <c r="V220" s="78"/>
      <c r="W220" s="78"/>
      <c r="X220" s="78"/>
      <c r="Y220" s="78"/>
      <c r="Z220" s="78"/>
    </row>
    <row r="221" spans="1:26" ht="15.75" customHeight="1" x14ac:dyDescent="0.25">
      <c r="A221" s="78"/>
      <c r="B221" s="78"/>
      <c r="C221" s="78"/>
      <c r="D221" s="78"/>
      <c r="E221" s="78"/>
      <c r="F221" s="78"/>
      <c r="G221" s="78"/>
      <c r="H221" s="78"/>
      <c r="I221" s="78"/>
      <c r="J221" s="78"/>
      <c r="K221" s="78"/>
      <c r="L221" s="78"/>
      <c r="M221" s="78"/>
      <c r="N221" s="78"/>
      <c r="O221" s="78"/>
      <c r="P221" s="78"/>
      <c r="Q221" s="78"/>
      <c r="R221" s="78"/>
      <c r="S221" s="78"/>
      <c r="T221" s="78"/>
      <c r="U221" s="78"/>
      <c r="V221" s="78"/>
      <c r="W221" s="78"/>
      <c r="X221" s="78"/>
      <c r="Y221" s="78"/>
      <c r="Z221" s="78"/>
    </row>
    <row r="222" spans="1:26" ht="15.75" customHeight="1" x14ac:dyDescent="0.25">
      <c r="A222" s="78"/>
      <c r="B222" s="78"/>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row>
    <row r="223" spans="1:26" ht="15.75" customHeight="1" x14ac:dyDescent="0.25">
      <c r="A223" s="78"/>
      <c r="B223" s="78"/>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row>
    <row r="224" spans="1:26" ht="15.75" customHeight="1" x14ac:dyDescent="0.25">
      <c r="A224" s="78"/>
      <c r="B224" s="78"/>
      <c r="C224" s="78"/>
      <c r="D224" s="78"/>
      <c r="E224" s="78"/>
      <c r="F224" s="78"/>
      <c r="G224" s="78"/>
      <c r="H224" s="78"/>
      <c r="I224" s="78"/>
      <c r="J224" s="78"/>
      <c r="K224" s="78"/>
      <c r="L224" s="78"/>
      <c r="M224" s="78"/>
      <c r="N224" s="78"/>
      <c r="O224" s="78"/>
      <c r="P224" s="78"/>
      <c r="Q224" s="78"/>
      <c r="R224" s="78"/>
      <c r="S224" s="78"/>
      <c r="T224" s="78"/>
      <c r="U224" s="78"/>
      <c r="V224" s="78"/>
      <c r="W224" s="78"/>
      <c r="X224" s="78"/>
      <c r="Y224" s="78"/>
      <c r="Z224" s="78"/>
    </row>
    <row r="225" spans="1:26" ht="15.75" customHeight="1" x14ac:dyDescent="0.25">
      <c r="A225" s="78"/>
      <c r="B225" s="78"/>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row>
    <row r="226" spans="1:26" ht="15.75" customHeight="1" x14ac:dyDescent="0.25">
      <c r="A226" s="78"/>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row>
    <row r="227" spans="1:26" ht="15.75" customHeight="1" x14ac:dyDescent="0.25">
      <c r="A227" s="78"/>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row>
    <row r="228" spans="1:26" ht="15.75" customHeight="1" x14ac:dyDescent="0.25">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row>
    <row r="229" spans="1:26" ht="15.75" customHeight="1" x14ac:dyDescent="0.25">
      <c r="A229" s="78"/>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row>
    <row r="230" spans="1:26" ht="15.75" customHeight="1" x14ac:dyDescent="0.25">
      <c r="A230" s="78"/>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row>
    <row r="231" spans="1:26" ht="15.75" customHeight="1" x14ac:dyDescent="0.25">
      <c r="A231" s="78"/>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row>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27">
    <mergeCell ref="A1:C1"/>
    <mergeCell ref="A2:C4"/>
    <mergeCell ref="D2:H2"/>
    <mergeCell ref="D3:H3"/>
    <mergeCell ref="D4:H4"/>
    <mergeCell ref="A5:D5"/>
    <mergeCell ref="A6:D6"/>
    <mergeCell ref="A7:D7"/>
    <mergeCell ref="A8:D8"/>
    <mergeCell ref="A9:D9"/>
    <mergeCell ref="A10:D10"/>
    <mergeCell ref="A11:D11"/>
    <mergeCell ref="C13:G13"/>
    <mergeCell ref="C15:G15"/>
    <mergeCell ref="C26:G26"/>
    <mergeCell ref="C16:G16"/>
    <mergeCell ref="C18:G18"/>
    <mergeCell ref="C19:G19"/>
    <mergeCell ref="C22:G22"/>
    <mergeCell ref="C23:G23"/>
    <mergeCell ref="C24:G24"/>
    <mergeCell ref="C25:G25"/>
    <mergeCell ref="F30:H30"/>
    <mergeCell ref="A31:E31"/>
    <mergeCell ref="F31:H31"/>
    <mergeCell ref="A32:E32"/>
    <mergeCell ref="F32:H3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24"/>
  <sheetViews>
    <sheetView topLeftCell="A30" workbookViewId="0">
      <selection activeCell="E39" sqref="E10:E39"/>
    </sheetView>
  </sheetViews>
  <sheetFormatPr baseColWidth="10" defaultColWidth="10.109375" defaultRowHeight="15" customHeight="1" x14ac:dyDescent="0.2"/>
  <cols>
    <col min="1" max="1" width="6.21875" customWidth="1"/>
    <col min="2" max="2" width="26.88671875" customWidth="1"/>
    <col min="3" max="3" width="10.5546875" customWidth="1"/>
    <col min="4" max="4" width="12.6640625" customWidth="1"/>
    <col min="5" max="5" width="11" customWidth="1"/>
    <col min="6" max="6" width="11.33203125" customWidth="1"/>
    <col min="7" max="7" width="13.109375" customWidth="1"/>
    <col min="8" max="9" width="13.44140625" customWidth="1"/>
    <col min="10" max="26" width="11.21875" customWidth="1"/>
  </cols>
  <sheetData>
    <row r="1" spans="1:26" ht="15.75" customHeight="1" x14ac:dyDescent="0.2">
      <c r="A1" s="260" t="s">
        <v>1</v>
      </c>
      <c r="B1" s="261"/>
      <c r="C1" s="101"/>
      <c r="D1" s="101"/>
      <c r="E1" s="101"/>
      <c r="F1" s="101"/>
      <c r="G1" s="102"/>
      <c r="H1" s="6"/>
    </row>
    <row r="2" spans="1:26" ht="15.75" customHeight="1" x14ac:dyDescent="0.25">
      <c r="A2" s="213"/>
      <c r="B2" s="262"/>
      <c r="C2" s="264" t="s">
        <v>101</v>
      </c>
      <c r="D2" s="205"/>
      <c r="E2" s="205"/>
      <c r="F2" s="265"/>
      <c r="G2" s="7"/>
      <c r="H2" s="103"/>
    </row>
    <row r="3" spans="1:26" ht="15.75" customHeight="1" x14ac:dyDescent="0.2">
      <c r="A3" s="218"/>
      <c r="B3" s="263"/>
      <c r="C3" s="233"/>
      <c r="D3" s="219"/>
      <c r="E3" s="219"/>
      <c r="F3" s="263"/>
      <c r="G3" s="7"/>
      <c r="H3" s="6"/>
    </row>
    <row r="4" spans="1:26" x14ac:dyDescent="0.2">
      <c r="A4" s="5"/>
      <c r="B4" s="12"/>
      <c r="C4" s="12"/>
      <c r="D4" s="12"/>
      <c r="E4" s="12"/>
      <c r="F4" s="12"/>
      <c r="G4" s="7"/>
      <c r="H4" s="6"/>
    </row>
    <row r="5" spans="1:26" x14ac:dyDescent="0.2">
      <c r="A5" s="5"/>
      <c r="B5" s="12"/>
      <c r="C5" s="12"/>
      <c r="D5" s="104" t="s">
        <v>25</v>
      </c>
      <c r="E5" s="12"/>
      <c r="F5" s="12"/>
      <c r="G5" s="7"/>
      <c r="H5" s="6"/>
      <c r="I5" s="6"/>
      <c r="J5" s="6"/>
      <c r="K5" s="6"/>
      <c r="L5" s="6"/>
      <c r="M5" s="6"/>
      <c r="N5" s="6"/>
      <c r="O5" s="6"/>
      <c r="P5" s="6"/>
      <c r="Q5" s="6"/>
      <c r="R5" s="6"/>
      <c r="S5" s="6"/>
      <c r="T5" s="6"/>
      <c r="U5" s="6"/>
      <c r="V5" s="6"/>
      <c r="W5" s="6"/>
      <c r="X5" s="6"/>
      <c r="Y5" s="6"/>
      <c r="Z5" s="6"/>
    </row>
    <row r="6" spans="1:26" x14ac:dyDescent="0.2">
      <c r="A6" s="5"/>
      <c r="B6" s="266" t="s">
        <v>102</v>
      </c>
      <c r="C6" s="261"/>
      <c r="D6" s="268">
        <v>0.1</v>
      </c>
      <c r="E6" s="12"/>
      <c r="F6" s="12"/>
      <c r="G6" s="7"/>
      <c r="H6" s="6"/>
      <c r="I6" s="6"/>
      <c r="J6" s="6"/>
      <c r="K6" s="6"/>
      <c r="L6" s="6"/>
      <c r="M6" s="6"/>
      <c r="N6" s="6"/>
      <c r="O6" s="6"/>
      <c r="P6" s="6"/>
      <c r="Q6" s="6"/>
      <c r="R6" s="6"/>
      <c r="S6" s="6"/>
      <c r="T6" s="6"/>
      <c r="U6" s="6"/>
      <c r="V6" s="6"/>
      <c r="W6" s="6"/>
      <c r="X6" s="6"/>
      <c r="Y6" s="6"/>
      <c r="Z6" s="6"/>
    </row>
    <row r="7" spans="1:26" x14ac:dyDescent="0.2">
      <c r="A7" s="5"/>
      <c r="B7" s="215"/>
      <c r="C7" s="267"/>
      <c r="D7" s="237"/>
      <c r="E7" s="12"/>
      <c r="F7" s="12"/>
      <c r="G7" s="7"/>
      <c r="H7" s="6"/>
      <c r="I7" s="6"/>
      <c r="J7" s="6"/>
      <c r="K7" s="6"/>
      <c r="L7" s="6"/>
      <c r="M7" s="6"/>
      <c r="N7" s="6"/>
      <c r="O7" s="6"/>
      <c r="P7" s="6"/>
      <c r="Q7" s="6"/>
      <c r="R7" s="6"/>
      <c r="S7" s="6"/>
      <c r="T7" s="6"/>
      <c r="U7" s="6"/>
      <c r="V7" s="6"/>
      <c r="W7" s="6"/>
      <c r="X7" s="6"/>
      <c r="Y7" s="6"/>
      <c r="Z7" s="6"/>
    </row>
    <row r="8" spans="1:26" x14ac:dyDescent="0.2">
      <c r="A8" s="5"/>
      <c r="B8" s="12"/>
      <c r="C8" s="12"/>
      <c r="D8" s="12"/>
      <c r="E8" s="12"/>
      <c r="F8" s="12"/>
      <c r="G8" s="7"/>
      <c r="H8" s="6"/>
      <c r="I8" s="6"/>
      <c r="J8" s="6"/>
      <c r="K8" s="6"/>
      <c r="L8" s="6"/>
      <c r="M8" s="6"/>
      <c r="N8" s="6"/>
      <c r="O8" s="6"/>
      <c r="P8" s="6"/>
      <c r="Q8" s="6"/>
      <c r="R8" s="6"/>
      <c r="S8" s="6"/>
      <c r="T8" s="6"/>
      <c r="U8" s="6"/>
      <c r="V8" s="6"/>
      <c r="W8" s="6"/>
      <c r="X8" s="6"/>
      <c r="Y8" s="6"/>
      <c r="Z8" s="6"/>
    </row>
    <row r="9" spans="1:26" ht="48.75" customHeight="1" x14ac:dyDescent="0.2">
      <c r="A9" s="105"/>
      <c r="B9" s="106" t="s">
        <v>103</v>
      </c>
      <c r="C9" s="106" t="s">
        <v>83</v>
      </c>
      <c r="D9" s="106" t="s">
        <v>104</v>
      </c>
      <c r="E9" s="107" t="s">
        <v>105</v>
      </c>
      <c r="F9" s="107" t="s">
        <v>106</v>
      </c>
      <c r="G9" s="108" t="s">
        <v>107</v>
      </c>
      <c r="H9" s="6"/>
    </row>
    <row r="10" spans="1:26" ht="38.25" x14ac:dyDescent="0.2">
      <c r="A10" s="109">
        <v>1</v>
      </c>
      <c r="B10" s="110" t="s">
        <v>108</v>
      </c>
      <c r="C10" s="111">
        <v>1</v>
      </c>
      <c r="D10" s="112" t="s">
        <v>109</v>
      </c>
      <c r="E10" s="113"/>
      <c r="F10" s="114">
        <f t="shared" ref="F10:F39" si="0">E10*$D$6</f>
        <v>0</v>
      </c>
      <c r="G10" s="115">
        <f t="shared" ref="G10:G39" si="1">E10+F10</f>
        <v>0</v>
      </c>
      <c r="H10" s="116"/>
      <c r="I10" s="116"/>
      <c r="J10" s="116"/>
      <c r="K10" s="116"/>
      <c r="L10" s="116"/>
      <c r="M10" s="116"/>
      <c r="N10" s="116"/>
      <c r="O10" s="116"/>
      <c r="P10" s="116"/>
      <c r="Q10" s="116"/>
      <c r="R10" s="116"/>
      <c r="S10" s="116"/>
      <c r="T10" s="116"/>
      <c r="U10" s="116"/>
      <c r="V10" s="116"/>
      <c r="W10" s="116"/>
      <c r="X10" s="116"/>
      <c r="Y10" s="116"/>
      <c r="Z10" s="116"/>
    </row>
    <row r="11" spans="1:26" ht="51" x14ac:dyDescent="0.2">
      <c r="A11" s="109">
        <v>2</v>
      </c>
      <c r="B11" s="110" t="s">
        <v>110</v>
      </c>
      <c r="C11" s="111">
        <v>1</v>
      </c>
      <c r="D11" s="112" t="s">
        <v>109</v>
      </c>
      <c r="E11" s="113"/>
      <c r="F11" s="114">
        <f t="shared" si="0"/>
        <v>0</v>
      </c>
      <c r="G11" s="115">
        <f t="shared" si="1"/>
        <v>0</v>
      </c>
      <c r="H11" s="116"/>
      <c r="I11" s="116"/>
      <c r="J11" s="116"/>
      <c r="K11" s="116"/>
      <c r="L11" s="116"/>
      <c r="M11" s="116"/>
      <c r="N11" s="116"/>
      <c r="O11" s="116"/>
      <c r="P11" s="116"/>
      <c r="Q11" s="116"/>
      <c r="R11" s="116"/>
      <c r="S11" s="116"/>
      <c r="T11" s="116"/>
      <c r="U11" s="116"/>
      <c r="V11" s="116"/>
      <c r="W11" s="116"/>
      <c r="X11" s="116"/>
      <c r="Y11" s="116"/>
      <c r="Z11" s="116"/>
    </row>
    <row r="12" spans="1:26" ht="25.5" x14ac:dyDescent="0.2">
      <c r="A12" s="109">
        <v>3</v>
      </c>
      <c r="B12" s="110" t="s">
        <v>111</v>
      </c>
      <c r="C12" s="111">
        <v>1</v>
      </c>
      <c r="D12" s="112" t="s">
        <v>109</v>
      </c>
      <c r="E12" s="113"/>
      <c r="F12" s="114">
        <f t="shared" si="0"/>
        <v>0</v>
      </c>
      <c r="G12" s="115">
        <f t="shared" si="1"/>
        <v>0</v>
      </c>
      <c r="H12" s="116"/>
      <c r="I12" s="116"/>
      <c r="J12" s="116"/>
      <c r="K12" s="116"/>
      <c r="L12" s="116"/>
      <c r="M12" s="116"/>
      <c r="N12" s="116"/>
      <c r="O12" s="116"/>
      <c r="P12" s="116"/>
      <c r="Q12" s="116"/>
      <c r="R12" s="116"/>
      <c r="S12" s="116"/>
      <c r="T12" s="116"/>
      <c r="U12" s="116"/>
      <c r="V12" s="116"/>
      <c r="W12" s="116"/>
      <c r="X12" s="116"/>
      <c r="Y12" s="116"/>
      <c r="Z12" s="116"/>
    </row>
    <row r="13" spans="1:26" ht="25.5" x14ac:dyDescent="0.2">
      <c r="A13" s="109">
        <v>4</v>
      </c>
      <c r="B13" s="110" t="s">
        <v>112</v>
      </c>
      <c r="C13" s="111">
        <v>1</v>
      </c>
      <c r="D13" s="112" t="s">
        <v>109</v>
      </c>
      <c r="E13" s="113"/>
      <c r="F13" s="114">
        <f t="shared" si="0"/>
        <v>0</v>
      </c>
      <c r="G13" s="115">
        <f t="shared" si="1"/>
        <v>0</v>
      </c>
      <c r="H13" s="116"/>
      <c r="I13" s="116"/>
      <c r="J13" s="116"/>
      <c r="K13" s="116"/>
      <c r="L13" s="116"/>
      <c r="M13" s="116"/>
      <c r="N13" s="116"/>
      <c r="O13" s="116"/>
      <c r="P13" s="116"/>
      <c r="Q13" s="116"/>
      <c r="R13" s="116"/>
      <c r="S13" s="116"/>
      <c r="T13" s="116"/>
      <c r="U13" s="116"/>
      <c r="V13" s="116"/>
      <c r="W13" s="116"/>
      <c r="X13" s="116"/>
      <c r="Y13" s="116"/>
      <c r="Z13" s="116"/>
    </row>
    <row r="14" spans="1:26" ht="38.25" x14ac:dyDescent="0.2">
      <c r="A14" s="109">
        <v>5</v>
      </c>
      <c r="B14" s="117" t="s">
        <v>113</v>
      </c>
      <c r="C14" s="111">
        <v>1</v>
      </c>
      <c r="D14" s="112" t="s">
        <v>109</v>
      </c>
      <c r="E14" s="113"/>
      <c r="F14" s="114">
        <f t="shared" si="0"/>
        <v>0</v>
      </c>
      <c r="G14" s="115">
        <f t="shared" si="1"/>
        <v>0</v>
      </c>
      <c r="H14" s="116"/>
      <c r="I14" s="116"/>
      <c r="J14" s="116"/>
      <c r="K14" s="116"/>
      <c r="L14" s="116"/>
      <c r="M14" s="116"/>
      <c r="N14" s="116"/>
      <c r="O14" s="116"/>
      <c r="P14" s="116"/>
      <c r="Q14" s="116"/>
      <c r="R14" s="116"/>
      <c r="S14" s="116"/>
      <c r="T14" s="116"/>
      <c r="U14" s="116"/>
      <c r="V14" s="116"/>
      <c r="W14" s="116"/>
      <c r="X14" s="116"/>
      <c r="Y14" s="116"/>
      <c r="Z14" s="116"/>
    </row>
    <row r="15" spans="1:26" ht="25.5" x14ac:dyDescent="0.2">
      <c r="A15" s="109">
        <v>6</v>
      </c>
      <c r="B15" s="118" t="s">
        <v>114</v>
      </c>
      <c r="C15" s="111">
        <v>1</v>
      </c>
      <c r="D15" s="112" t="s">
        <v>109</v>
      </c>
      <c r="E15" s="113"/>
      <c r="F15" s="114">
        <f t="shared" si="0"/>
        <v>0</v>
      </c>
      <c r="G15" s="115">
        <f t="shared" si="1"/>
        <v>0</v>
      </c>
      <c r="H15" s="116"/>
      <c r="I15" s="116"/>
      <c r="J15" s="116"/>
      <c r="K15" s="116"/>
      <c r="L15" s="116"/>
      <c r="M15" s="116"/>
      <c r="N15" s="116"/>
      <c r="O15" s="116"/>
      <c r="P15" s="116"/>
      <c r="Q15" s="116"/>
      <c r="R15" s="116"/>
      <c r="S15" s="116"/>
      <c r="T15" s="116"/>
      <c r="U15" s="116"/>
      <c r="V15" s="116"/>
      <c r="W15" s="116"/>
      <c r="X15" s="116"/>
      <c r="Y15" s="116"/>
      <c r="Z15" s="116"/>
    </row>
    <row r="16" spans="1:26" ht="25.5" x14ac:dyDescent="0.2">
      <c r="A16" s="109">
        <v>7</v>
      </c>
      <c r="B16" s="110" t="s">
        <v>115</v>
      </c>
      <c r="C16" s="111">
        <v>1</v>
      </c>
      <c r="D16" s="112" t="s">
        <v>109</v>
      </c>
      <c r="E16" s="113"/>
      <c r="F16" s="114">
        <f t="shared" si="0"/>
        <v>0</v>
      </c>
      <c r="G16" s="115">
        <f t="shared" si="1"/>
        <v>0</v>
      </c>
      <c r="H16" s="116"/>
      <c r="I16" s="116"/>
      <c r="J16" s="116"/>
      <c r="K16" s="116"/>
      <c r="L16" s="116"/>
      <c r="M16" s="116"/>
      <c r="N16" s="116"/>
      <c r="O16" s="116"/>
      <c r="P16" s="116"/>
      <c r="Q16" s="116"/>
      <c r="R16" s="116"/>
      <c r="S16" s="116"/>
      <c r="T16" s="116"/>
      <c r="U16" s="116"/>
      <c r="V16" s="116"/>
      <c r="W16" s="116"/>
      <c r="X16" s="116"/>
      <c r="Y16" s="116"/>
      <c r="Z16" s="116"/>
    </row>
    <row r="17" spans="1:26" ht="51" x14ac:dyDescent="0.2">
      <c r="A17" s="109">
        <v>8</v>
      </c>
      <c r="B17" s="110" t="s">
        <v>116</v>
      </c>
      <c r="C17" s="111">
        <v>1</v>
      </c>
      <c r="D17" s="112" t="s">
        <v>109</v>
      </c>
      <c r="E17" s="113"/>
      <c r="F17" s="114">
        <f t="shared" si="0"/>
        <v>0</v>
      </c>
      <c r="G17" s="115">
        <f t="shared" si="1"/>
        <v>0</v>
      </c>
      <c r="H17" s="116"/>
      <c r="I17" s="116"/>
      <c r="J17" s="116"/>
      <c r="K17" s="116"/>
      <c r="L17" s="116"/>
      <c r="M17" s="116"/>
      <c r="N17" s="116"/>
      <c r="O17" s="116"/>
      <c r="P17" s="116"/>
      <c r="Q17" s="116"/>
      <c r="R17" s="116"/>
      <c r="S17" s="116"/>
      <c r="T17" s="116"/>
      <c r="U17" s="116"/>
      <c r="V17" s="116"/>
      <c r="W17" s="116"/>
      <c r="X17" s="116"/>
      <c r="Y17" s="116"/>
      <c r="Z17" s="116"/>
    </row>
    <row r="18" spans="1:26" ht="63.75" x14ac:dyDescent="0.2">
      <c r="A18" s="109">
        <v>9</v>
      </c>
      <c r="B18" s="118" t="s">
        <v>117</v>
      </c>
      <c r="C18" s="111">
        <v>1</v>
      </c>
      <c r="D18" s="112" t="s">
        <v>109</v>
      </c>
      <c r="E18" s="113"/>
      <c r="F18" s="114">
        <f t="shared" si="0"/>
        <v>0</v>
      </c>
      <c r="G18" s="115">
        <f t="shared" si="1"/>
        <v>0</v>
      </c>
      <c r="H18" s="116"/>
      <c r="I18" s="116"/>
      <c r="J18" s="116"/>
      <c r="K18" s="116"/>
      <c r="L18" s="116"/>
      <c r="M18" s="116"/>
      <c r="N18" s="116"/>
      <c r="O18" s="116"/>
      <c r="P18" s="116"/>
      <c r="Q18" s="116"/>
      <c r="R18" s="116"/>
      <c r="S18" s="116"/>
      <c r="T18" s="116"/>
      <c r="U18" s="116"/>
      <c r="V18" s="116"/>
      <c r="W18" s="116"/>
      <c r="X18" s="116"/>
      <c r="Y18" s="116"/>
      <c r="Z18" s="116"/>
    </row>
    <row r="19" spans="1:26" ht="38.25" x14ac:dyDescent="0.2">
      <c r="A19" s="109">
        <v>10</v>
      </c>
      <c r="B19" s="110" t="s">
        <v>118</v>
      </c>
      <c r="C19" s="111">
        <v>1</v>
      </c>
      <c r="D19" s="112" t="s">
        <v>109</v>
      </c>
      <c r="E19" s="113"/>
      <c r="F19" s="114">
        <f t="shared" si="0"/>
        <v>0</v>
      </c>
      <c r="G19" s="115">
        <f t="shared" si="1"/>
        <v>0</v>
      </c>
      <c r="H19" s="116"/>
      <c r="I19" s="116"/>
      <c r="J19" s="116"/>
      <c r="K19" s="116"/>
      <c r="L19" s="116"/>
      <c r="M19" s="116"/>
      <c r="N19" s="116"/>
      <c r="O19" s="116"/>
      <c r="P19" s="116"/>
      <c r="Q19" s="116"/>
      <c r="R19" s="116"/>
      <c r="S19" s="116"/>
      <c r="T19" s="116"/>
      <c r="U19" s="116"/>
      <c r="V19" s="116"/>
      <c r="W19" s="116"/>
      <c r="X19" s="116"/>
      <c r="Y19" s="116"/>
      <c r="Z19" s="116"/>
    </row>
    <row r="20" spans="1:26" ht="38.25" x14ac:dyDescent="0.2">
      <c r="A20" s="109">
        <v>11</v>
      </c>
      <c r="B20" s="118" t="s">
        <v>119</v>
      </c>
      <c r="C20" s="111">
        <v>1</v>
      </c>
      <c r="D20" s="112" t="s">
        <v>109</v>
      </c>
      <c r="E20" s="113"/>
      <c r="F20" s="114">
        <f t="shared" si="0"/>
        <v>0</v>
      </c>
      <c r="G20" s="115">
        <f t="shared" si="1"/>
        <v>0</v>
      </c>
      <c r="H20" s="116"/>
      <c r="I20" s="116"/>
      <c r="J20" s="116"/>
      <c r="K20" s="116"/>
      <c r="L20" s="116"/>
      <c r="M20" s="116"/>
      <c r="N20" s="116"/>
      <c r="O20" s="116"/>
      <c r="P20" s="116"/>
      <c r="Q20" s="116"/>
      <c r="R20" s="116"/>
      <c r="S20" s="116"/>
      <c r="T20" s="116"/>
      <c r="U20" s="116"/>
      <c r="V20" s="116"/>
      <c r="W20" s="116"/>
      <c r="X20" s="116"/>
      <c r="Y20" s="116"/>
      <c r="Z20" s="116"/>
    </row>
    <row r="21" spans="1:26" ht="38.25" x14ac:dyDescent="0.2">
      <c r="A21" s="109">
        <v>12</v>
      </c>
      <c r="B21" s="119" t="s">
        <v>120</v>
      </c>
      <c r="C21" s="111">
        <v>1</v>
      </c>
      <c r="D21" s="112" t="s">
        <v>109</v>
      </c>
      <c r="E21" s="113"/>
      <c r="F21" s="114">
        <f t="shared" si="0"/>
        <v>0</v>
      </c>
      <c r="G21" s="115">
        <f t="shared" si="1"/>
        <v>0</v>
      </c>
      <c r="H21" s="116"/>
      <c r="I21" s="116"/>
      <c r="J21" s="116"/>
      <c r="K21" s="116"/>
      <c r="L21" s="116"/>
      <c r="M21" s="116"/>
      <c r="N21" s="116"/>
      <c r="O21" s="116"/>
      <c r="P21" s="116"/>
      <c r="Q21" s="116"/>
      <c r="R21" s="116"/>
      <c r="S21" s="116"/>
      <c r="T21" s="116"/>
      <c r="U21" s="116"/>
      <c r="V21" s="116"/>
      <c r="W21" s="116"/>
      <c r="X21" s="116"/>
      <c r="Y21" s="116"/>
      <c r="Z21" s="116"/>
    </row>
    <row r="22" spans="1:26" ht="51" x14ac:dyDescent="0.2">
      <c r="A22" s="109">
        <v>13</v>
      </c>
      <c r="B22" s="110" t="s">
        <v>121</v>
      </c>
      <c r="C22" s="111">
        <v>1</v>
      </c>
      <c r="D22" s="112" t="s">
        <v>109</v>
      </c>
      <c r="E22" s="113"/>
      <c r="F22" s="114">
        <f t="shared" si="0"/>
        <v>0</v>
      </c>
      <c r="G22" s="115">
        <f t="shared" si="1"/>
        <v>0</v>
      </c>
      <c r="H22" s="116"/>
      <c r="I22" s="116"/>
      <c r="J22" s="116"/>
      <c r="K22" s="116"/>
      <c r="L22" s="116"/>
      <c r="M22" s="116"/>
      <c r="N22" s="116"/>
      <c r="O22" s="116"/>
      <c r="P22" s="116"/>
      <c r="Q22" s="116"/>
      <c r="R22" s="116"/>
      <c r="S22" s="116"/>
      <c r="T22" s="116"/>
      <c r="U22" s="116"/>
      <c r="V22" s="116"/>
      <c r="W22" s="116"/>
      <c r="X22" s="116"/>
      <c r="Y22" s="116"/>
      <c r="Z22" s="116"/>
    </row>
    <row r="23" spans="1:26" ht="38.25" x14ac:dyDescent="0.2">
      <c r="A23" s="109">
        <v>14</v>
      </c>
      <c r="B23" s="110" t="s">
        <v>122</v>
      </c>
      <c r="C23" s="111">
        <v>1</v>
      </c>
      <c r="D23" s="112" t="s">
        <v>109</v>
      </c>
      <c r="E23" s="113"/>
      <c r="F23" s="114">
        <f t="shared" si="0"/>
        <v>0</v>
      </c>
      <c r="G23" s="115">
        <f t="shared" si="1"/>
        <v>0</v>
      </c>
      <c r="H23" s="116"/>
      <c r="I23" s="116"/>
      <c r="J23" s="116"/>
      <c r="K23" s="116"/>
      <c r="L23" s="116"/>
      <c r="M23" s="116"/>
      <c r="N23" s="116"/>
      <c r="O23" s="116"/>
      <c r="P23" s="116"/>
      <c r="Q23" s="116"/>
      <c r="R23" s="116"/>
      <c r="S23" s="116"/>
      <c r="T23" s="116"/>
      <c r="U23" s="116"/>
      <c r="V23" s="116"/>
      <c r="W23" s="116"/>
      <c r="X23" s="116"/>
      <c r="Y23" s="116"/>
      <c r="Z23" s="116"/>
    </row>
    <row r="24" spans="1:26" ht="63.75" x14ac:dyDescent="0.2">
      <c r="A24" s="109">
        <v>15</v>
      </c>
      <c r="B24" s="110" t="s">
        <v>123</v>
      </c>
      <c r="C24" s="111">
        <v>1</v>
      </c>
      <c r="D24" s="112" t="s">
        <v>124</v>
      </c>
      <c r="E24" s="113"/>
      <c r="F24" s="114">
        <f t="shared" si="0"/>
        <v>0</v>
      </c>
      <c r="G24" s="115">
        <f t="shared" si="1"/>
        <v>0</v>
      </c>
      <c r="H24" s="116"/>
      <c r="I24" s="116"/>
      <c r="J24" s="116"/>
      <c r="K24" s="116"/>
      <c r="L24" s="116"/>
      <c r="M24" s="116"/>
      <c r="N24" s="116"/>
      <c r="O24" s="116"/>
      <c r="P24" s="116"/>
      <c r="Q24" s="116"/>
      <c r="R24" s="116"/>
      <c r="S24" s="116"/>
      <c r="T24" s="116"/>
      <c r="U24" s="116"/>
      <c r="V24" s="116"/>
      <c r="W24" s="116"/>
      <c r="X24" s="116"/>
      <c r="Y24" s="116"/>
      <c r="Z24" s="116"/>
    </row>
    <row r="25" spans="1:26" x14ac:dyDescent="0.2">
      <c r="A25" s="109">
        <v>16</v>
      </c>
      <c r="B25" s="110" t="s">
        <v>125</v>
      </c>
      <c r="C25" s="111">
        <v>1</v>
      </c>
      <c r="D25" s="112" t="s">
        <v>124</v>
      </c>
      <c r="E25" s="113"/>
      <c r="F25" s="114">
        <f t="shared" si="0"/>
        <v>0</v>
      </c>
      <c r="G25" s="115">
        <f t="shared" si="1"/>
        <v>0</v>
      </c>
      <c r="H25" s="116"/>
      <c r="I25" s="116"/>
      <c r="J25" s="116"/>
      <c r="K25" s="116"/>
      <c r="L25" s="116"/>
      <c r="M25" s="116"/>
      <c r="N25" s="116"/>
      <c r="O25" s="116"/>
      <c r="P25" s="116"/>
      <c r="Q25" s="116"/>
      <c r="R25" s="116"/>
      <c r="S25" s="116"/>
      <c r="T25" s="116"/>
      <c r="U25" s="116"/>
      <c r="V25" s="116"/>
      <c r="W25" s="116"/>
      <c r="X25" s="116"/>
      <c r="Y25" s="116"/>
      <c r="Z25" s="116"/>
    </row>
    <row r="26" spans="1:26" x14ac:dyDescent="0.2">
      <c r="A26" s="109">
        <v>17</v>
      </c>
      <c r="B26" s="110" t="s">
        <v>126</v>
      </c>
      <c r="C26" s="111">
        <v>1</v>
      </c>
      <c r="D26" s="112" t="s">
        <v>124</v>
      </c>
      <c r="E26" s="113"/>
      <c r="F26" s="114">
        <f t="shared" si="0"/>
        <v>0</v>
      </c>
      <c r="G26" s="115">
        <f t="shared" si="1"/>
        <v>0</v>
      </c>
      <c r="H26" s="116"/>
      <c r="I26" s="116"/>
      <c r="J26" s="116"/>
      <c r="K26" s="116"/>
      <c r="L26" s="116"/>
      <c r="M26" s="116"/>
      <c r="N26" s="116"/>
      <c r="O26" s="116"/>
      <c r="P26" s="116"/>
      <c r="Q26" s="116"/>
      <c r="R26" s="116"/>
      <c r="S26" s="116"/>
      <c r="T26" s="116"/>
      <c r="U26" s="116"/>
      <c r="V26" s="116"/>
      <c r="W26" s="116"/>
      <c r="X26" s="116"/>
      <c r="Y26" s="116"/>
      <c r="Z26" s="116"/>
    </row>
    <row r="27" spans="1:26" ht="25.5" x14ac:dyDescent="0.2">
      <c r="A27" s="109">
        <v>18</v>
      </c>
      <c r="B27" s="110" t="s">
        <v>127</v>
      </c>
      <c r="C27" s="111">
        <v>1</v>
      </c>
      <c r="D27" s="112" t="s">
        <v>109</v>
      </c>
      <c r="E27" s="113"/>
      <c r="F27" s="114">
        <f t="shared" si="0"/>
        <v>0</v>
      </c>
      <c r="G27" s="115">
        <f t="shared" si="1"/>
        <v>0</v>
      </c>
      <c r="H27" s="116"/>
      <c r="I27" s="116"/>
      <c r="J27" s="116"/>
      <c r="K27" s="116"/>
      <c r="L27" s="116"/>
      <c r="M27" s="116"/>
      <c r="N27" s="116"/>
      <c r="O27" s="116"/>
      <c r="P27" s="116"/>
      <c r="Q27" s="116"/>
      <c r="R27" s="116"/>
      <c r="S27" s="116"/>
      <c r="T27" s="116"/>
      <c r="U27" s="116"/>
      <c r="V27" s="116"/>
      <c r="W27" s="116"/>
      <c r="X27" s="116"/>
      <c r="Y27" s="116"/>
      <c r="Z27" s="116"/>
    </row>
    <row r="28" spans="1:26" ht="25.5" customHeight="1" x14ac:dyDescent="0.2">
      <c r="A28" s="109">
        <v>19</v>
      </c>
      <c r="B28" s="110" t="s">
        <v>128</v>
      </c>
      <c r="C28" s="111">
        <v>1</v>
      </c>
      <c r="D28" s="112" t="s">
        <v>109</v>
      </c>
      <c r="E28" s="113"/>
      <c r="F28" s="114">
        <f t="shared" si="0"/>
        <v>0</v>
      </c>
      <c r="G28" s="115">
        <f t="shared" si="1"/>
        <v>0</v>
      </c>
      <c r="H28" s="116"/>
      <c r="I28" s="116"/>
      <c r="J28" s="116"/>
      <c r="K28" s="116"/>
      <c r="L28" s="116"/>
      <c r="M28" s="116"/>
      <c r="N28" s="116"/>
      <c r="O28" s="116"/>
      <c r="P28" s="116"/>
      <c r="Q28" s="116"/>
      <c r="R28" s="116"/>
      <c r="S28" s="116"/>
      <c r="T28" s="116"/>
      <c r="U28" s="116"/>
      <c r="V28" s="116"/>
      <c r="W28" s="116"/>
      <c r="X28" s="116"/>
      <c r="Y28" s="116"/>
      <c r="Z28" s="116"/>
    </row>
    <row r="29" spans="1:26" ht="15.75" customHeight="1" x14ac:dyDescent="0.2">
      <c r="A29" s="109">
        <v>20</v>
      </c>
      <c r="B29" s="110" t="s">
        <v>129</v>
      </c>
      <c r="C29" s="111">
        <v>1</v>
      </c>
      <c r="D29" s="112" t="s">
        <v>109</v>
      </c>
      <c r="E29" s="113"/>
      <c r="F29" s="114">
        <f t="shared" si="0"/>
        <v>0</v>
      </c>
      <c r="G29" s="115">
        <f t="shared" si="1"/>
        <v>0</v>
      </c>
      <c r="H29" s="6"/>
      <c r="I29" s="6"/>
      <c r="J29" s="6"/>
      <c r="K29" s="6"/>
      <c r="L29" s="6"/>
      <c r="M29" s="6"/>
      <c r="N29" s="6"/>
      <c r="O29" s="6"/>
      <c r="P29" s="6"/>
      <c r="Q29" s="6"/>
      <c r="R29" s="6"/>
      <c r="S29" s="6"/>
      <c r="T29" s="6"/>
      <c r="U29" s="6"/>
      <c r="V29" s="6"/>
      <c r="W29" s="6"/>
      <c r="X29" s="6"/>
      <c r="Y29" s="6"/>
      <c r="Z29" s="6"/>
    </row>
    <row r="30" spans="1:26" ht="15.75" customHeight="1" x14ac:dyDescent="0.2">
      <c r="A30" s="109">
        <v>21</v>
      </c>
      <c r="B30" s="110" t="s">
        <v>130</v>
      </c>
      <c r="C30" s="111">
        <v>1</v>
      </c>
      <c r="D30" s="112" t="s">
        <v>109</v>
      </c>
      <c r="E30" s="113"/>
      <c r="F30" s="114">
        <f t="shared" si="0"/>
        <v>0</v>
      </c>
      <c r="G30" s="115">
        <f t="shared" si="1"/>
        <v>0</v>
      </c>
      <c r="H30" s="6"/>
      <c r="I30" s="6"/>
      <c r="J30" s="6"/>
      <c r="K30" s="6"/>
      <c r="L30" s="6"/>
      <c r="M30" s="6"/>
      <c r="N30" s="6"/>
      <c r="O30" s="6"/>
      <c r="P30" s="6"/>
      <c r="Q30" s="6"/>
      <c r="R30" s="6"/>
      <c r="S30" s="6"/>
      <c r="T30" s="6"/>
      <c r="U30" s="6"/>
      <c r="V30" s="6"/>
      <c r="W30" s="6"/>
      <c r="X30" s="6"/>
      <c r="Y30" s="6"/>
      <c r="Z30" s="6"/>
    </row>
    <row r="31" spans="1:26" ht="15.75" customHeight="1" x14ac:dyDescent="0.2">
      <c r="A31" s="109">
        <v>22</v>
      </c>
      <c r="B31" s="110" t="s">
        <v>131</v>
      </c>
      <c r="C31" s="111">
        <v>1</v>
      </c>
      <c r="D31" s="112" t="s">
        <v>109</v>
      </c>
      <c r="E31" s="113"/>
      <c r="F31" s="114">
        <f t="shared" si="0"/>
        <v>0</v>
      </c>
      <c r="G31" s="115">
        <f t="shared" si="1"/>
        <v>0</v>
      </c>
      <c r="H31" s="6"/>
      <c r="I31" s="6"/>
      <c r="J31" s="6"/>
      <c r="K31" s="6"/>
      <c r="L31" s="6"/>
      <c r="M31" s="6"/>
      <c r="N31" s="6"/>
      <c r="O31" s="6"/>
      <c r="P31" s="6"/>
      <c r="Q31" s="6"/>
      <c r="R31" s="6"/>
      <c r="S31" s="6"/>
      <c r="T31" s="6"/>
      <c r="U31" s="6"/>
      <c r="V31" s="6"/>
      <c r="W31" s="6"/>
      <c r="X31" s="6"/>
      <c r="Y31" s="6"/>
      <c r="Z31" s="6"/>
    </row>
    <row r="32" spans="1:26" ht="15.75" customHeight="1" x14ac:dyDescent="0.2">
      <c r="A32" s="109">
        <v>23</v>
      </c>
      <c r="B32" s="110" t="s">
        <v>132</v>
      </c>
      <c r="C32" s="111">
        <v>1</v>
      </c>
      <c r="D32" s="112" t="s">
        <v>109</v>
      </c>
      <c r="E32" s="113"/>
      <c r="F32" s="114">
        <f t="shared" si="0"/>
        <v>0</v>
      </c>
      <c r="G32" s="115">
        <f t="shared" si="1"/>
        <v>0</v>
      </c>
      <c r="H32" s="6"/>
      <c r="I32" s="6"/>
      <c r="J32" s="6"/>
      <c r="K32" s="6"/>
      <c r="L32" s="6"/>
      <c r="M32" s="6"/>
      <c r="N32" s="6"/>
      <c r="O32" s="6"/>
      <c r="P32" s="6"/>
      <c r="Q32" s="6"/>
      <c r="R32" s="6"/>
      <c r="S32" s="6"/>
      <c r="T32" s="6"/>
      <c r="U32" s="6"/>
      <c r="V32" s="6"/>
      <c r="W32" s="6"/>
      <c r="X32" s="6"/>
      <c r="Y32" s="6"/>
      <c r="Z32" s="6"/>
    </row>
    <row r="33" spans="1:26" ht="15.75" customHeight="1" x14ac:dyDescent="0.2">
      <c r="A33" s="109">
        <v>24</v>
      </c>
      <c r="B33" s="110" t="s">
        <v>133</v>
      </c>
      <c r="C33" s="111">
        <v>1</v>
      </c>
      <c r="D33" s="112" t="s">
        <v>109</v>
      </c>
      <c r="E33" s="113"/>
      <c r="F33" s="114">
        <f t="shared" si="0"/>
        <v>0</v>
      </c>
      <c r="G33" s="115">
        <f t="shared" si="1"/>
        <v>0</v>
      </c>
      <c r="H33" s="6"/>
      <c r="I33" s="6"/>
      <c r="J33" s="6"/>
      <c r="K33" s="6"/>
      <c r="L33" s="6"/>
      <c r="M33" s="6"/>
      <c r="N33" s="6"/>
      <c r="O33" s="6"/>
      <c r="P33" s="6"/>
      <c r="Q33" s="6"/>
      <c r="R33" s="6"/>
      <c r="S33" s="6"/>
      <c r="T33" s="6"/>
      <c r="U33" s="6"/>
      <c r="V33" s="6"/>
      <c r="W33" s="6"/>
      <c r="X33" s="6"/>
      <c r="Y33" s="6"/>
      <c r="Z33" s="6"/>
    </row>
    <row r="34" spans="1:26" ht="15.75" customHeight="1" x14ac:dyDescent="0.2">
      <c r="A34" s="109">
        <v>25</v>
      </c>
      <c r="B34" s="110" t="s">
        <v>134</v>
      </c>
      <c r="C34" s="111">
        <v>1</v>
      </c>
      <c r="D34" s="112" t="s">
        <v>109</v>
      </c>
      <c r="E34" s="113"/>
      <c r="F34" s="114">
        <f t="shared" si="0"/>
        <v>0</v>
      </c>
      <c r="G34" s="115">
        <f t="shared" si="1"/>
        <v>0</v>
      </c>
      <c r="H34" s="6"/>
      <c r="I34" s="6"/>
      <c r="J34" s="6"/>
      <c r="K34" s="6"/>
      <c r="L34" s="6"/>
      <c r="M34" s="6"/>
      <c r="N34" s="6"/>
      <c r="O34" s="6"/>
      <c r="P34" s="6"/>
      <c r="Q34" s="6"/>
      <c r="R34" s="6"/>
      <c r="S34" s="6"/>
      <c r="T34" s="6"/>
      <c r="U34" s="6"/>
      <c r="V34" s="6"/>
      <c r="W34" s="6"/>
      <c r="X34" s="6"/>
      <c r="Y34" s="6"/>
      <c r="Z34" s="6"/>
    </row>
    <row r="35" spans="1:26" ht="15.75" customHeight="1" x14ac:dyDescent="0.2">
      <c r="A35" s="109">
        <v>26</v>
      </c>
      <c r="B35" s="110" t="s">
        <v>135</v>
      </c>
      <c r="C35" s="111">
        <v>1</v>
      </c>
      <c r="D35" s="112" t="s">
        <v>109</v>
      </c>
      <c r="E35" s="113"/>
      <c r="F35" s="114">
        <f t="shared" si="0"/>
        <v>0</v>
      </c>
      <c r="G35" s="115">
        <f t="shared" si="1"/>
        <v>0</v>
      </c>
      <c r="H35" s="6"/>
      <c r="I35" s="6"/>
      <c r="J35" s="6"/>
      <c r="K35" s="6"/>
      <c r="L35" s="6"/>
      <c r="M35" s="6"/>
      <c r="N35" s="6"/>
      <c r="O35" s="6"/>
      <c r="P35" s="6"/>
      <c r="Q35" s="6"/>
      <c r="R35" s="6"/>
      <c r="S35" s="6"/>
      <c r="T35" s="6"/>
      <c r="U35" s="6"/>
      <c r="V35" s="6"/>
      <c r="W35" s="6"/>
      <c r="X35" s="6"/>
      <c r="Y35" s="6"/>
      <c r="Z35" s="6"/>
    </row>
    <row r="36" spans="1:26" ht="27" customHeight="1" x14ac:dyDescent="0.2">
      <c r="A36" s="109">
        <v>27</v>
      </c>
      <c r="B36" s="110" t="s">
        <v>136</v>
      </c>
      <c r="C36" s="111">
        <v>1</v>
      </c>
      <c r="D36" s="112" t="s">
        <v>109</v>
      </c>
      <c r="E36" s="113"/>
      <c r="F36" s="114">
        <f t="shared" si="0"/>
        <v>0</v>
      </c>
      <c r="G36" s="115">
        <f t="shared" si="1"/>
        <v>0</v>
      </c>
      <c r="H36" s="6"/>
      <c r="I36" s="6"/>
      <c r="J36" s="6"/>
      <c r="K36" s="6"/>
      <c r="L36" s="6"/>
      <c r="M36" s="6"/>
      <c r="N36" s="6"/>
      <c r="O36" s="6"/>
      <c r="P36" s="6"/>
      <c r="Q36" s="6"/>
      <c r="R36" s="6"/>
      <c r="S36" s="6"/>
      <c r="T36" s="6"/>
      <c r="U36" s="6"/>
      <c r="V36" s="6"/>
      <c r="W36" s="6"/>
      <c r="X36" s="6"/>
      <c r="Y36" s="6"/>
      <c r="Z36" s="6"/>
    </row>
    <row r="37" spans="1:26" ht="27" customHeight="1" x14ac:dyDescent="0.2">
      <c r="A37" s="109">
        <v>28</v>
      </c>
      <c r="B37" s="110" t="s">
        <v>137</v>
      </c>
      <c r="C37" s="111">
        <v>1</v>
      </c>
      <c r="D37" s="112" t="s">
        <v>109</v>
      </c>
      <c r="E37" s="113"/>
      <c r="F37" s="114">
        <f t="shared" si="0"/>
        <v>0</v>
      </c>
      <c r="G37" s="115">
        <f t="shared" si="1"/>
        <v>0</v>
      </c>
      <c r="H37" s="6"/>
      <c r="I37" s="6"/>
      <c r="J37" s="6"/>
      <c r="K37" s="6"/>
      <c r="L37" s="6"/>
      <c r="M37" s="6"/>
      <c r="N37" s="6"/>
      <c r="O37" s="6"/>
      <c r="P37" s="6"/>
      <c r="Q37" s="6"/>
      <c r="R37" s="6"/>
      <c r="S37" s="6"/>
      <c r="T37" s="6"/>
      <c r="U37" s="6"/>
      <c r="V37" s="6"/>
      <c r="W37" s="6"/>
      <c r="X37" s="6"/>
      <c r="Y37" s="6"/>
      <c r="Z37" s="6"/>
    </row>
    <row r="38" spans="1:26" ht="15.75" customHeight="1" x14ac:dyDescent="0.2">
      <c r="A38" s="109">
        <v>29</v>
      </c>
      <c r="B38" s="110" t="s">
        <v>138</v>
      </c>
      <c r="C38" s="111">
        <v>1</v>
      </c>
      <c r="D38" s="111" t="s">
        <v>109</v>
      </c>
      <c r="E38" s="113"/>
      <c r="F38" s="114">
        <f t="shared" si="0"/>
        <v>0</v>
      </c>
      <c r="G38" s="115">
        <f t="shared" si="1"/>
        <v>0</v>
      </c>
      <c r="H38" s="6"/>
      <c r="I38" s="6"/>
      <c r="J38" s="6"/>
      <c r="K38" s="6"/>
      <c r="L38" s="6"/>
      <c r="M38" s="6"/>
      <c r="N38" s="6"/>
      <c r="O38" s="6"/>
      <c r="P38" s="6"/>
      <c r="Q38" s="6"/>
      <c r="R38" s="6"/>
      <c r="S38" s="6"/>
      <c r="T38" s="6"/>
      <c r="U38" s="6"/>
      <c r="V38" s="6"/>
      <c r="W38" s="6"/>
      <c r="X38" s="6"/>
      <c r="Y38" s="6"/>
      <c r="Z38" s="6"/>
    </row>
    <row r="39" spans="1:26" ht="30.75" customHeight="1" x14ac:dyDescent="0.2">
      <c r="A39" s="109">
        <v>30</v>
      </c>
      <c r="B39" s="120" t="s">
        <v>139</v>
      </c>
      <c r="C39" s="121">
        <v>1</v>
      </c>
      <c r="D39" s="121" t="s">
        <v>109</v>
      </c>
      <c r="E39" s="113"/>
      <c r="F39" s="122">
        <f t="shared" si="0"/>
        <v>0</v>
      </c>
      <c r="G39" s="123">
        <f t="shared" si="1"/>
        <v>0</v>
      </c>
      <c r="H39" s="6"/>
      <c r="I39" s="6"/>
      <c r="J39" s="6"/>
      <c r="K39" s="6"/>
      <c r="L39" s="6"/>
      <c r="M39" s="6"/>
      <c r="N39" s="6"/>
      <c r="O39" s="6"/>
      <c r="P39" s="6"/>
      <c r="Q39" s="6"/>
      <c r="R39" s="6"/>
      <c r="S39" s="6"/>
      <c r="T39" s="6"/>
      <c r="U39" s="6"/>
      <c r="V39" s="6"/>
      <c r="W39" s="6"/>
      <c r="X39" s="6"/>
      <c r="Y39" s="6"/>
      <c r="Z39" s="6"/>
    </row>
    <row r="40" spans="1:26" ht="15.75" customHeight="1" x14ac:dyDescent="0.2">
      <c r="A40" s="5"/>
      <c r="B40" s="124"/>
      <c r="C40" s="12"/>
      <c r="D40" s="12"/>
      <c r="E40" s="12"/>
      <c r="F40" s="12"/>
      <c r="G40" s="7"/>
      <c r="H40" s="6"/>
      <c r="I40" s="6"/>
      <c r="J40" s="6"/>
      <c r="K40" s="6"/>
      <c r="L40" s="6"/>
      <c r="M40" s="6"/>
      <c r="N40" s="6"/>
      <c r="O40" s="6"/>
      <c r="P40" s="6"/>
      <c r="Q40" s="6"/>
      <c r="R40" s="6"/>
      <c r="S40" s="6"/>
      <c r="T40" s="6"/>
      <c r="U40" s="6"/>
      <c r="V40" s="6"/>
      <c r="W40" s="6"/>
      <c r="X40" s="6"/>
      <c r="Y40" s="6"/>
      <c r="Z40" s="6"/>
    </row>
    <row r="41" spans="1:26" ht="15.75" customHeight="1" x14ac:dyDescent="0.2">
      <c r="A41" s="5"/>
      <c r="B41" s="124"/>
      <c r="C41" s="12"/>
      <c r="D41" s="12"/>
      <c r="E41" s="12"/>
      <c r="F41" s="12"/>
      <c r="G41" s="7"/>
      <c r="H41" s="6"/>
      <c r="I41" s="6"/>
      <c r="J41" s="6"/>
      <c r="K41" s="6"/>
      <c r="L41" s="6"/>
      <c r="M41" s="6"/>
      <c r="N41" s="6"/>
      <c r="O41" s="6"/>
      <c r="P41" s="6"/>
      <c r="Q41" s="6"/>
      <c r="R41" s="6"/>
      <c r="S41" s="6"/>
      <c r="T41" s="6"/>
      <c r="U41" s="6"/>
      <c r="V41" s="6"/>
      <c r="W41" s="6"/>
      <c r="X41" s="6"/>
      <c r="Y41" s="6"/>
      <c r="Z41" s="6"/>
    </row>
    <row r="42" spans="1:26" ht="15.75" customHeight="1" x14ac:dyDescent="0.2">
      <c r="A42" s="269" t="s">
        <v>71</v>
      </c>
      <c r="B42" s="255"/>
      <c r="C42" s="255"/>
      <c r="D42" s="255"/>
      <c r="E42" s="256"/>
      <c r="F42" s="101"/>
      <c r="G42" s="102"/>
      <c r="H42" s="6"/>
    </row>
    <row r="43" spans="1:26" ht="15.75" customHeight="1" x14ac:dyDescent="0.2">
      <c r="A43" s="258" t="s">
        <v>72</v>
      </c>
      <c r="B43" s="187"/>
      <c r="C43" s="187"/>
      <c r="D43" s="187"/>
      <c r="E43" s="246"/>
      <c r="F43" s="22"/>
      <c r="G43" s="23"/>
      <c r="H43" s="6"/>
    </row>
    <row r="44" spans="1:26" ht="15.75" customHeight="1" x14ac:dyDescent="0.2">
      <c r="A44" s="259" t="s">
        <v>140</v>
      </c>
      <c r="B44" s="211"/>
      <c r="C44" s="211"/>
      <c r="D44" s="211"/>
      <c r="E44" s="211"/>
      <c r="F44" s="211"/>
      <c r="G44" s="212"/>
      <c r="H44" s="6"/>
    </row>
    <row r="45" spans="1:26" ht="15.75" customHeight="1" x14ac:dyDescent="0.2">
      <c r="A45" s="215"/>
      <c r="B45" s="216"/>
      <c r="C45" s="216"/>
      <c r="D45" s="216"/>
      <c r="E45" s="216"/>
      <c r="F45" s="216"/>
      <c r="G45" s="217"/>
      <c r="H45" s="6"/>
    </row>
    <row r="46" spans="1:26" ht="15.75" customHeight="1" x14ac:dyDescent="0.2">
      <c r="A46" s="259" t="s">
        <v>141</v>
      </c>
      <c r="B46" s="211"/>
      <c r="C46" s="211"/>
      <c r="D46" s="211"/>
      <c r="E46" s="211"/>
      <c r="F46" s="211"/>
      <c r="G46" s="212"/>
      <c r="H46" s="6"/>
    </row>
    <row r="47" spans="1:26" ht="15.75" customHeight="1" x14ac:dyDescent="0.2">
      <c r="A47" s="215"/>
      <c r="B47" s="216"/>
      <c r="C47" s="216"/>
      <c r="D47" s="216"/>
      <c r="E47" s="216"/>
      <c r="F47" s="216"/>
      <c r="G47" s="217"/>
      <c r="H47" s="6"/>
    </row>
    <row r="48" spans="1:26" ht="15.75" customHeight="1" x14ac:dyDescent="0.2">
      <c r="D48" s="6"/>
      <c r="H48" s="6"/>
    </row>
    <row r="49" spans="4:8" ht="15.75" customHeight="1" x14ac:dyDescent="0.2">
      <c r="D49" s="6"/>
      <c r="H49" s="6"/>
    </row>
    <row r="50" spans="4:8" ht="15.75" customHeight="1" x14ac:dyDescent="0.2">
      <c r="D50" s="6"/>
      <c r="H50" s="6"/>
    </row>
    <row r="51" spans="4:8" ht="15.75" customHeight="1" x14ac:dyDescent="0.2">
      <c r="D51" s="6"/>
      <c r="H51" s="6"/>
    </row>
    <row r="52" spans="4:8" ht="15.75" customHeight="1" x14ac:dyDescent="0.2">
      <c r="D52" s="6"/>
      <c r="H52" s="6"/>
    </row>
    <row r="53" spans="4:8" ht="15.75" customHeight="1" x14ac:dyDescent="0.2">
      <c r="D53" s="6"/>
      <c r="H53" s="6"/>
    </row>
    <row r="54" spans="4:8" ht="15.75" customHeight="1" x14ac:dyDescent="0.2">
      <c r="D54" s="6"/>
      <c r="H54" s="6"/>
    </row>
    <row r="55" spans="4:8" ht="15.75" customHeight="1" x14ac:dyDescent="0.2">
      <c r="D55" s="6"/>
      <c r="H55" s="6"/>
    </row>
    <row r="56" spans="4:8" ht="15.75" customHeight="1" x14ac:dyDescent="0.2">
      <c r="D56" s="6"/>
      <c r="H56" s="6"/>
    </row>
    <row r="57" spans="4:8" ht="15.75" customHeight="1" x14ac:dyDescent="0.2">
      <c r="D57" s="6"/>
      <c r="H57" s="6"/>
    </row>
    <row r="58" spans="4:8" ht="15.75" customHeight="1" x14ac:dyDescent="0.2">
      <c r="D58" s="6"/>
      <c r="H58" s="6"/>
    </row>
    <row r="59" spans="4:8" ht="15.75" customHeight="1" x14ac:dyDescent="0.2">
      <c r="D59" s="6"/>
      <c r="H59" s="6"/>
    </row>
    <row r="60" spans="4:8" ht="15.75" customHeight="1" x14ac:dyDescent="0.2">
      <c r="D60" s="6"/>
      <c r="H60" s="6"/>
    </row>
    <row r="61" spans="4:8" ht="15.75" customHeight="1" x14ac:dyDescent="0.2">
      <c r="D61" s="6"/>
      <c r="H61" s="6"/>
    </row>
    <row r="62" spans="4:8" ht="15.75" customHeight="1" x14ac:dyDescent="0.2">
      <c r="D62" s="6"/>
      <c r="H62" s="6"/>
    </row>
    <row r="63" spans="4:8" ht="15.75" customHeight="1" x14ac:dyDescent="0.2">
      <c r="D63" s="6"/>
      <c r="H63" s="6"/>
    </row>
    <row r="64" spans="4:8" ht="15.75" customHeight="1" x14ac:dyDescent="0.2">
      <c r="D64" s="6"/>
      <c r="H64" s="6"/>
    </row>
    <row r="65" spans="4:8" ht="15.75" customHeight="1" x14ac:dyDescent="0.2">
      <c r="D65" s="6"/>
      <c r="H65" s="6"/>
    </row>
    <row r="66" spans="4:8" ht="15.75" customHeight="1" x14ac:dyDescent="0.2">
      <c r="D66" s="6"/>
      <c r="H66" s="6"/>
    </row>
    <row r="67" spans="4:8" ht="15.75" customHeight="1" x14ac:dyDescent="0.2">
      <c r="D67" s="6"/>
      <c r="H67" s="6"/>
    </row>
    <row r="68" spans="4:8" ht="15.75" customHeight="1" x14ac:dyDescent="0.2">
      <c r="D68" s="6"/>
      <c r="H68" s="6"/>
    </row>
    <row r="69" spans="4:8" ht="15.75" customHeight="1" x14ac:dyDescent="0.2">
      <c r="D69" s="6"/>
      <c r="H69" s="6"/>
    </row>
    <row r="70" spans="4:8" ht="15.75" customHeight="1" x14ac:dyDescent="0.2">
      <c r="D70" s="6"/>
      <c r="H70" s="6"/>
    </row>
    <row r="71" spans="4:8" ht="15.75" customHeight="1" x14ac:dyDescent="0.2">
      <c r="D71" s="6"/>
      <c r="H71" s="6"/>
    </row>
    <row r="72" spans="4:8" ht="15.75" customHeight="1" x14ac:dyDescent="0.2">
      <c r="D72" s="6"/>
      <c r="H72" s="6"/>
    </row>
    <row r="73" spans="4:8" ht="15.75" customHeight="1" x14ac:dyDescent="0.2">
      <c r="D73" s="6"/>
      <c r="H73" s="6"/>
    </row>
    <row r="74" spans="4:8" ht="15.75" customHeight="1" x14ac:dyDescent="0.2">
      <c r="D74" s="6"/>
      <c r="H74" s="6"/>
    </row>
    <row r="75" spans="4:8" ht="15.75" customHeight="1" x14ac:dyDescent="0.2">
      <c r="D75" s="6"/>
      <c r="H75" s="6"/>
    </row>
    <row r="76" spans="4:8" ht="15.75" customHeight="1" x14ac:dyDescent="0.2">
      <c r="D76" s="6"/>
      <c r="H76" s="6"/>
    </row>
    <row r="77" spans="4:8" ht="15.75" customHeight="1" x14ac:dyDescent="0.2">
      <c r="D77" s="6"/>
      <c r="H77" s="6"/>
    </row>
    <row r="78" spans="4:8" ht="15.75" customHeight="1" x14ac:dyDescent="0.2">
      <c r="D78" s="6"/>
      <c r="H78" s="6"/>
    </row>
    <row r="79" spans="4:8" ht="15.75" customHeight="1" x14ac:dyDescent="0.2">
      <c r="D79" s="6"/>
      <c r="H79" s="6"/>
    </row>
    <row r="80" spans="4:8" ht="15.75" customHeight="1" x14ac:dyDescent="0.2">
      <c r="D80" s="6"/>
      <c r="H80" s="6"/>
    </row>
    <row r="81" spans="4:8" ht="15.75" customHeight="1" x14ac:dyDescent="0.2">
      <c r="D81" s="6"/>
      <c r="H81" s="6"/>
    </row>
    <row r="82" spans="4:8" ht="15.75" customHeight="1" x14ac:dyDescent="0.2">
      <c r="D82" s="6"/>
      <c r="H82" s="6"/>
    </row>
    <row r="83" spans="4:8" ht="15.75" customHeight="1" x14ac:dyDescent="0.2">
      <c r="D83" s="6"/>
      <c r="H83" s="6"/>
    </row>
    <row r="84" spans="4:8" ht="15.75" customHeight="1" x14ac:dyDescent="0.2">
      <c r="D84" s="6"/>
      <c r="H84" s="6"/>
    </row>
    <row r="85" spans="4:8" ht="15.75" customHeight="1" x14ac:dyDescent="0.2">
      <c r="D85" s="6"/>
      <c r="H85" s="6"/>
    </row>
    <row r="86" spans="4:8" ht="15.75" customHeight="1" x14ac:dyDescent="0.2">
      <c r="D86" s="6"/>
      <c r="H86" s="6"/>
    </row>
    <row r="87" spans="4:8" ht="15.75" customHeight="1" x14ac:dyDescent="0.2">
      <c r="D87" s="6"/>
      <c r="H87" s="6"/>
    </row>
    <row r="88" spans="4:8" ht="15.75" customHeight="1" x14ac:dyDescent="0.2">
      <c r="D88" s="6"/>
      <c r="H88" s="6"/>
    </row>
    <row r="89" spans="4:8" ht="15.75" customHeight="1" x14ac:dyDescent="0.2">
      <c r="D89" s="6"/>
      <c r="H89" s="6"/>
    </row>
    <row r="90" spans="4:8" ht="15.75" customHeight="1" x14ac:dyDescent="0.2">
      <c r="D90" s="6"/>
      <c r="H90" s="6"/>
    </row>
    <row r="91" spans="4:8" ht="15.75" customHeight="1" x14ac:dyDescent="0.2">
      <c r="D91" s="6"/>
      <c r="H91" s="6"/>
    </row>
    <row r="92" spans="4:8" ht="15.75" customHeight="1" x14ac:dyDescent="0.2">
      <c r="D92" s="6"/>
      <c r="H92" s="6"/>
    </row>
    <row r="93" spans="4:8" ht="15.75" customHeight="1" x14ac:dyDescent="0.2">
      <c r="D93" s="6"/>
      <c r="H93" s="6"/>
    </row>
    <row r="94" spans="4:8" ht="15.75" customHeight="1" x14ac:dyDescent="0.2">
      <c r="D94" s="6"/>
      <c r="H94" s="6"/>
    </row>
    <row r="95" spans="4:8" ht="15.75" customHeight="1" x14ac:dyDescent="0.2">
      <c r="D95" s="6"/>
      <c r="H95" s="6"/>
    </row>
    <row r="96" spans="4:8" ht="15.75" customHeight="1" x14ac:dyDescent="0.2">
      <c r="D96" s="6"/>
      <c r="H96" s="6"/>
    </row>
    <row r="97" spans="4:8" ht="15.75" customHeight="1" x14ac:dyDescent="0.2">
      <c r="D97" s="6"/>
      <c r="H97" s="6"/>
    </row>
    <row r="98" spans="4:8" ht="15.75" customHeight="1" x14ac:dyDescent="0.2">
      <c r="D98" s="6"/>
      <c r="H98" s="6"/>
    </row>
    <row r="99" spans="4:8" ht="15.75" customHeight="1" x14ac:dyDescent="0.2">
      <c r="D99" s="6"/>
      <c r="H99" s="6"/>
    </row>
    <row r="100" spans="4:8" ht="15.75" customHeight="1" x14ac:dyDescent="0.2">
      <c r="D100" s="6"/>
      <c r="H100" s="6"/>
    </row>
    <row r="101" spans="4:8" ht="15.75" customHeight="1" x14ac:dyDescent="0.2">
      <c r="D101" s="6"/>
      <c r="H101" s="6"/>
    </row>
    <row r="102" spans="4:8" ht="15.75" customHeight="1" x14ac:dyDescent="0.2">
      <c r="D102" s="6"/>
      <c r="H102" s="6"/>
    </row>
    <row r="103" spans="4:8" ht="15.75" customHeight="1" x14ac:dyDescent="0.2">
      <c r="D103" s="6"/>
      <c r="H103" s="6"/>
    </row>
    <row r="104" spans="4:8" ht="15.75" customHeight="1" x14ac:dyDescent="0.2">
      <c r="D104" s="6"/>
      <c r="H104" s="6"/>
    </row>
    <row r="105" spans="4:8" ht="15.75" customHeight="1" x14ac:dyDescent="0.2">
      <c r="D105" s="6"/>
      <c r="H105" s="6"/>
    </row>
    <row r="106" spans="4:8" ht="15.75" customHeight="1" x14ac:dyDescent="0.2">
      <c r="D106" s="6"/>
      <c r="H106" s="6"/>
    </row>
    <row r="107" spans="4:8" ht="15.75" customHeight="1" x14ac:dyDescent="0.2">
      <c r="D107" s="6"/>
      <c r="H107" s="6"/>
    </row>
    <row r="108" spans="4:8" ht="15.75" customHeight="1" x14ac:dyDescent="0.2">
      <c r="D108" s="6"/>
      <c r="H108" s="6"/>
    </row>
    <row r="109" spans="4:8" ht="15.75" customHeight="1" x14ac:dyDescent="0.2">
      <c r="D109" s="6"/>
      <c r="H109" s="6"/>
    </row>
    <row r="110" spans="4:8" ht="15.75" customHeight="1" x14ac:dyDescent="0.2">
      <c r="D110" s="6"/>
      <c r="H110" s="6"/>
    </row>
    <row r="111" spans="4:8" ht="15.75" customHeight="1" x14ac:dyDescent="0.2">
      <c r="D111" s="6"/>
      <c r="H111" s="6"/>
    </row>
    <row r="112" spans="4:8" ht="15.75" customHeight="1" x14ac:dyDescent="0.2">
      <c r="D112" s="6"/>
      <c r="H112" s="6"/>
    </row>
    <row r="113" spans="4:8" ht="15.75" customHeight="1" x14ac:dyDescent="0.2">
      <c r="D113" s="6"/>
      <c r="H113" s="6"/>
    </row>
    <row r="114" spans="4:8" ht="15.75" customHeight="1" x14ac:dyDescent="0.2">
      <c r="D114" s="6"/>
      <c r="H114" s="6"/>
    </row>
    <row r="115" spans="4:8" ht="15.75" customHeight="1" x14ac:dyDescent="0.2">
      <c r="D115" s="6"/>
      <c r="H115" s="6"/>
    </row>
    <row r="116" spans="4:8" ht="15.75" customHeight="1" x14ac:dyDescent="0.2">
      <c r="D116" s="6"/>
      <c r="H116" s="6"/>
    </row>
    <row r="117" spans="4:8" ht="15.75" customHeight="1" x14ac:dyDescent="0.2">
      <c r="D117" s="6"/>
      <c r="H117" s="6"/>
    </row>
    <row r="118" spans="4:8" ht="15.75" customHeight="1" x14ac:dyDescent="0.2">
      <c r="D118" s="6"/>
      <c r="H118" s="6"/>
    </row>
    <row r="119" spans="4:8" ht="15.75" customHeight="1" x14ac:dyDescent="0.2">
      <c r="D119" s="6"/>
      <c r="H119" s="6"/>
    </row>
    <row r="120" spans="4:8" ht="15.75" customHeight="1" x14ac:dyDescent="0.2">
      <c r="D120" s="6"/>
      <c r="H120" s="6"/>
    </row>
    <row r="121" spans="4:8" ht="15.75" customHeight="1" x14ac:dyDescent="0.2">
      <c r="D121" s="6"/>
      <c r="H121" s="6"/>
    </row>
    <row r="122" spans="4:8" ht="15.75" customHeight="1" x14ac:dyDescent="0.2">
      <c r="D122" s="6"/>
      <c r="H122" s="6"/>
    </row>
    <row r="123" spans="4:8" ht="15.75" customHeight="1" x14ac:dyDescent="0.2">
      <c r="D123" s="6"/>
      <c r="H123" s="6"/>
    </row>
    <row r="124" spans="4:8" ht="15.75" customHeight="1" x14ac:dyDescent="0.2">
      <c r="D124" s="6"/>
      <c r="H124" s="6"/>
    </row>
    <row r="125" spans="4:8" ht="15.75" customHeight="1" x14ac:dyDescent="0.2">
      <c r="D125" s="6"/>
      <c r="H125" s="6"/>
    </row>
    <row r="126" spans="4:8" ht="15.75" customHeight="1" x14ac:dyDescent="0.2">
      <c r="D126" s="6"/>
      <c r="H126" s="6"/>
    </row>
    <row r="127" spans="4:8" ht="15.75" customHeight="1" x14ac:dyDescent="0.2">
      <c r="D127" s="6"/>
      <c r="H127" s="6"/>
    </row>
    <row r="128" spans="4:8" ht="15.75" customHeight="1" x14ac:dyDescent="0.2">
      <c r="D128" s="6"/>
      <c r="H128" s="6"/>
    </row>
    <row r="129" spans="4:8" ht="15.75" customHeight="1" x14ac:dyDescent="0.2">
      <c r="D129" s="6"/>
      <c r="H129" s="6"/>
    </row>
    <row r="130" spans="4:8" ht="15.75" customHeight="1" x14ac:dyDescent="0.2">
      <c r="D130" s="6"/>
      <c r="H130" s="6"/>
    </row>
    <row r="131" spans="4:8" ht="15.75" customHeight="1" x14ac:dyDescent="0.2">
      <c r="D131" s="6"/>
      <c r="H131" s="6"/>
    </row>
    <row r="132" spans="4:8" ht="15.75" customHeight="1" x14ac:dyDescent="0.2">
      <c r="D132" s="6"/>
      <c r="H132" s="6"/>
    </row>
    <row r="133" spans="4:8" ht="15.75" customHeight="1" x14ac:dyDescent="0.2">
      <c r="D133" s="6"/>
      <c r="H133" s="6"/>
    </row>
    <row r="134" spans="4:8" ht="15.75" customHeight="1" x14ac:dyDescent="0.2">
      <c r="D134" s="6"/>
      <c r="H134" s="6"/>
    </row>
    <row r="135" spans="4:8" ht="15.75" customHeight="1" x14ac:dyDescent="0.2">
      <c r="D135" s="6"/>
      <c r="H135" s="6"/>
    </row>
    <row r="136" spans="4:8" ht="15.75" customHeight="1" x14ac:dyDescent="0.2">
      <c r="D136" s="6"/>
      <c r="H136" s="6"/>
    </row>
    <row r="137" spans="4:8" ht="15.75" customHeight="1" x14ac:dyDescent="0.2">
      <c r="D137" s="6"/>
      <c r="H137" s="6"/>
    </row>
    <row r="138" spans="4:8" ht="15.75" customHeight="1" x14ac:dyDescent="0.2">
      <c r="D138" s="6"/>
      <c r="H138" s="6"/>
    </row>
    <row r="139" spans="4:8" ht="15.75" customHeight="1" x14ac:dyDescent="0.2">
      <c r="D139" s="6"/>
      <c r="H139" s="6"/>
    </row>
    <row r="140" spans="4:8" ht="15.75" customHeight="1" x14ac:dyDescent="0.2">
      <c r="D140" s="6"/>
      <c r="H140" s="6"/>
    </row>
    <row r="141" spans="4:8" ht="15.75" customHeight="1" x14ac:dyDescent="0.2">
      <c r="D141" s="6"/>
      <c r="H141" s="6"/>
    </row>
    <row r="142" spans="4:8" ht="15.75" customHeight="1" x14ac:dyDescent="0.2">
      <c r="D142" s="6"/>
      <c r="H142" s="6"/>
    </row>
    <row r="143" spans="4:8" ht="15.75" customHeight="1" x14ac:dyDescent="0.2">
      <c r="D143" s="6"/>
      <c r="H143" s="6"/>
    </row>
    <row r="144" spans="4:8" ht="15.75" customHeight="1" x14ac:dyDescent="0.2">
      <c r="D144" s="6"/>
      <c r="H144" s="6"/>
    </row>
    <row r="145" spans="4:8" ht="15.75" customHeight="1" x14ac:dyDescent="0.2">
      <c r="D145" s="6"/>
      <c r="H145" s="6"/>
    </row>
    <row r="146" spans="4:8" ht="15.75" customHeight="1" x14ac:dyDescent="0.2">
      <c r="D146" s="6"/>
      <c r="H146" s="6"/>
    </row>
    <row r="147" spans="4:8" ht="15.75" customHeight="1" x14ac:dyDescent="0.2">
      <c r="D147" s="6"/>
      <c r="H147" s="6"/>
    </row>
    <row r="148" spans="4:8" ht="15.75" customHeight="1" x14ac:dyDescent="0.2">
      <c r="D148" s="6"/>
      <c r="H148" s="6"/>
    </row>
    <row r="149" spans="4:8" ht="15.75" customHeight="1" x14ac:dyDescent="0.2">
      <c r="D149" s="6"/>
      <c r="H149" s="6"/>
    </row>
    <row r="150" spans="4:8" ht="15.75" customHeight="1" x14ac:dyDescent="0.2">
      <c r="D150" s="6"/>
      <c r="H150" s="6"/>
    </row>
    <row r="151" spans="4:8" ht="15.75" customHeight="1" x14ac:dyDescent="0.2">
      <c r="D151" s="6"/>
      <c r="H151" s="6"/>
    </row>
    <row r="152" spans="4:8" ht="15.75" customHeight="1" x14ac:dyDescent="0.2">
      <c r="D152" s="6"/>
      <c r="H152" s="6"/>
    </row>
    <row r="153" spans="4:8" ht="15.75" customHeight="1" x14ac:dyDescent="0.2">
      <c r="D153" s="6"/>
      <c r="H153" s="6"/>
    </row>
    <row r="154" spans="4:8" ht="15.75" customHeight="1" x14ac:dyDescent="0.2">
      <c r="D154" s="6"/>
      <c r="H154" s="6"/>
    </row>
    <row r="155" spans="4:8" ht="15.75" customHeight="1" x14ac:dyDescent="0.2">
      <c r="D155" s="6"/>
      <c r="H155" s="6"/>
    </row>
    <row r="156" spans="4:8" ht="15.75" customHeight="1" x14ac:dyDescent="0.2">
      <c r="D156" s="6"/>
      <c r="H156" s="6"/>
    </row>
    <row r="157" spans="4:8" ht="15.75" customHeight="1" x14ac:dyDescent="0.2">
      <c r="D157" s="6"/>
      <c r="H157" s="6"/>
    </row>
    <row r="158" spans="4:8" ht="15.75" customHeight="1" x14ac:dyDescent="0.2">
      <c r="D158" s="6"/>
      <c r="H158" s="6"/>
    </row>
    <row r="159" spans="4:8" ht="15.75" customHeight="1" x14ac:dyDescent="0.2">
      <c r="D159" s="6"/>
      <c r="H159" s="6"/>
    </row>
    <row r="160" spans="4:8" ht="15.75" customHeight="1" x14ac:dyDescent="0.2">
      <c r="D160" s="6"/>
      <c r="H160" s="6"/>
    </row>
    <row r="161" spans="4:8" ht="15.75" customHeight="1" x14ac:dyDescent="0.2">
      <c r="D161" s="6"/>
      <c r="H161" s="6"/>
    </row>
    <row r="162" spans="4:8" ht="15.75" customHeight="1" x14ac:dyDescent="0.2">
      <c r="D162" s="6"/>
      <c r="H162" s="6"/>
    </row>
    <row r="163" spans="4:8" ht="15.75" customHeight="1" x14ac:dyDescent="0.2">
      <c r="D163" s="6"/>
      <c r="H163" s="6"/>
    </row>
    <row r="164" spans="4:8" ht="15.75" customHeight="1" x14ac:dyDescent="0.2">
      <c r="D164" s="6"/>
      <c r="H164" s="6"/>
    </row>
    <row r="165" spans="4:8" ht="15.75" customHeight="1" x14ac:dyDescent="0.2">
      <c r="D165" s="6"/>
      <c r="H165" s="6"/>
    </row>
    <row r="166" spans="4:8" ht="15.75" customHeight="1" x14ac:dyDescent="0.2">
      <c r="D166" s="6"/>
      <c r="H166" s="6"/>
    </row>
    <row r="167" spans="4:8" ht="15.75" customHeight="1" x14ac:dyDescent="0.2">
      <c r="D167" s="6"/>
      <c r="H167" s="6"/>
    </row>
    <row r="168" spans="4:8" ht="15.75" customHeight="1" x14ac:dyDescent="0.2">
      <c r="D168" s="6"/>
      <c r="H168" s="6"/>
    </row>
    <row r="169" spans="4:8" ht="15.75" customHeight="1" x14ac:dyDescent="0.2">
      <c r="D169" s="6"/>
      <c r="H169" s="6"/>
    </row>
    <row r="170" spans="4:8" ht="15.75" customHeight="1" x14ac:dyDescent="0.2">
      <c r="D170" s="6"/>
      <c r="H170" s="6"/>
    </row>
    <row r="171" spans="4:8" ht="15.75" customHeight="1" x14ac:dyDescent="0.2">
      <c r="D171" s="6"/>
      <c r="H171" s="6"/>
    </row>
    <row r="172" spans="4:8" ht="15.75" customHeight="1" x14ac:dyDescent="0.2">
      <c r="D172" s="6"/>
      <c r="H172" s="6"/>
    </row>
    <row r="173" spans="4:8" ht="15.75" customHeight="1" x14ac:dyDescent="0.2">
      <c r="D173" s="6"/>
      <c r="H173" s="6"/>
    </row>
    <row r="174" spans="4:8" ht="15.75" customHeight="1" x14ac:dyDescent="0.2">
      <c r="D174" s="6"/>
      <c r="H174" s="6"/>
    </row>
    <row r="175" spans="4:8" ht="15.75" customHeight="1" x14ac:dyDescent="0.2">
      <c r="D175" s="6"/>
      <c r="H175" s="6"/>
    </row>
    <row r="176" spans="4:8" ht="15.75" customHeight="1" x14ac:dyDescent="0.2">
      <c r="D176" s="6"/>
      <c r="H176" s="6"/>
    </row>
    <row r="177" spans="4:8" ht="15.75" customHeight="1" x14ac:dyDescent="0.2">
      <c r="D177" s="6"/>
      <c r="H177" s="6"/>
    </row>
    <row r="178" spans="4:8" ht="15.75" customHeight="1" x14ac:dyDescent="0.2">
      <c r="D178" s="6"/>
      <c r="H178" s="6"/>
    </row>
    <row r="179" spans="4:8" ht="15.75" customHeight="1" x14ac:dyDescent="0.2">
      <c r="D179" s="6"/>
      <c r="H179" s="6"/>
    </row>
    <row r="180" spans="4:8" ht="15.75" customHeight="1" x14ac:dyDescent="0.2">
      <c r="D180" s="6"/>
      <c r="H180" s="6"/>
    </row>
    <row r="181" spans="4:8" ht="15.75" customHeight="1" x14ac:dyDescent="0.2">
      <c r="D181" s="6"/>
      <c r="H181" s="6"/>
    </row>
    <row r="182" spans="4:8" ht="15.75" customHeight="1" x14ac:dyDescent="0.2">
      <c r="D182" s="6"/>
      <c r="H182" s="6"/>
    </row>
    <row r="183" spans="4:8" ht="15.75" customHeight="1" x14ac:dyDescent="0.2">
      <c r="D183" s="6"/>
      <c r="H183" s="6"/>
    </row>
    <row r="184" spans="4:8" ht="15.75" customHeight="1" x14ac:dyDescent="0.2">
      <c r="D184" s="6"/>
      <c r="H184" s="6"/>
    </row>
    <row r="185" spans="4:8" ht="15.75" customHeight="1" x14ac:dyDescent="0.2">
      <c r="D185" s="6"/>
      <c r="H185" s="6"/>
    </row>
    <row r="186" spans="4:8" ht="15.75" customHeight="1" x14ac:dyDescent="0.2">
      <c r="D186" s="6"/>
      <c r="H186" s="6"/>
    </row>
    <row r="187" spans="4:8" ht="15.75" customHeight="1" x14ac:dyDescent="0.2">
      <c r="D187" s="6"/>
      <c r="H187" s="6"/>
    </row>
    <row r="188" spans="4:8" ht="15.75" customHeight="1" x14ac:dyDescent="0.2">
      <c r="D188" s="6"/>
      <c r="H188" s="6"/>
    </row>
    <row r="189" spans="4:8" ht="15.75" customHeight="1" x14ac:dyDescent="0.2">
      <c r="D189" s="6"/>
      <c r="H189" s="6"/>
    </row>
    <row r="190" spans="4:8" ht="15.75" customHeight="1" x14ac:dyDescent="0.2">
      <c r="D190" s="6"/>
      <c r="H190" s="6"/>
    </row>
    <row r="191" spans="4:8" ht="15.75" customHeight="1" x14ac:dyDescent="0.2">
      <c r="D191" s="6"/>
      <c r="H191" s="6"/>
    </row>
    <row r="192" spans="4:8" ht="15.75" customHeight="1" x14ac:dyDescent="0.2">
      <c r="D192" s="6"/>
      <c r="H192" s="6"/>
    </row>
    <row r="193" spans="4:8" ht="15.75" customHeight="1" x14ac:dyDescent="0.2">
      <c r="D193" s="6"/>
      <c r="H193" s="6"/>
    </row>
    <row r="194" spans="4:8" ht="15.75" customHeight="1" x14ac:dyDescent="0.2">
      <c r="D194" s="6"/>
      <c r="H194" s="6"/>
    </row>
    <row r="195" spans="4:8" ht="15.75" customHeight="1" x14ac:dyDescent="0.2">
      <c r="D195" s="6"/>
      <c r="H195" s="6"/>
    </row>
    <row r="196" spans="4:8" ht="15.75" customHeight="1" x14ac:dyDescent="0.2">
      <c r="D196" s="6"/>
      <c r="H196" s="6"/>
    </row>
    <row r="197" spans="4:8" ht="15.75" customHeight="1" x14ac:dyDescent="0.2">
      <c r="D197" s="6"/>
      <c r="H197" s="6"/>
    </row>
    <row r="198" spans="4:8" ht="15.75" customHeight="1" x14ac:dyDescent="0.2">
      <c r="D198" s="6"/>
      <c r="H198" s="6"/>
    </row>
    <row r="199" spans="4:8" ht="15.75" customHeight="1" x14ac:dyDescent="0.2">
      <c r="D199" s="6"/>
      <c r="H199" s="6"/>
    </row>
    <row r="200" spans="4:8" ht="15.75" customHeight="1" x14ac:dyDescent="0.2">
      <c r="D200" s="6"/>
      <c r="H200" s="6"/>
    </row>
    <row r="201" spans="4:8" ht="15.75" customHeight="1" x14ac:dyDescent="0.2">
      <c r="D201" s="6"/>
      <c r="H201" s="6"/>
    </row>
    <row r="202" spans="4:8" ht="15.75" customHeight="1" x14ac:dyDescent="0.2">
      <c r="D202" s="6"/>
      <c r="H202" s="6"/>
    </row>
    <row r="203" spans="4:8" ht="15.75" customHeight="1" x14ac:dyDescent="0.2">
      <c r="D203" s="6"/>
      <c r="H203" s="6"/>
    </row>
    <row r="204" spans="4:8" ht="15.75" customHeight="1" x14ac:dyDescent="0.2">
      <c r="D204" s="6"/>
      <c r="H204" s="6"/>
    </row>
    <row r="205" spans="4:8" ht="15.75" customHeight="1" x14ac:dyDescent="0.2">
      <c r="D205" s="6"/>
      <c r="H205" s="6"/>
    </row>
    <row r="206" spans="4:8" ht="15.75" customHeight="1" x14ac:dyDescent="0.2">
      <c r="D206" s="6"/>
      <c r="H206" s="6"/>
    </row>
    <row r="207" spans="4:8" ht="15.75" customHeight="1" x14ac:dyDescent="0.2">
      <c r="D207" s="6"/>
      <c r="H207" s="6"/>
    </row>
    <row r="208" spans="4:8" ht="15.75" customHeight="1" x14ac:dyDescent="0.2">
      <c r="D208" s="6"/>
      <c r="H208" s="6"/>
    </row>
    <row r="209" spans="4:8" ht="15.75" customHeight="1" x14ac:dyDescent="0.2">
      <c r="D209" s="6"/>
      <c r="H209" s="6"/>
    </row>
    <row r="210" spans="4:8" ht="15.75" customHeight="1" x14ac:dyDescent="0.2">
      <c r="D210" s="6"/>
      <c r="H210" s="6"/>
    </row>
    <row r="211" spans="4:8" ht="15.75" customHeight="1" x14ac:dyDescent="0.2">
      <c r="D211" s="6"/>
      <c r="H211" s="6"/>
    </row>
    <row r="212" spans="4:8" ht="15.75" customHeight="1" x14ac:dyDescent="0.2">
      <c r="D212" s="6"/>
      <c r="H212" s="6"/>
    </row>
    <row r="213" spans="4:8" ht="15.75" customHeight="1" x14ac:dyDescent="0.2">
      <c r="D213" s="6"/>
      <c r="H213" s="6"/>
    </row>
    <row r="214" spans="4:8" ht="15.75" customHeight="1" x14ac:dyDescent="0.2">
      <c r="D214" s="6"/>
      <c r="H214" s="6"/>
    </row>
    <row r="215" spans="4:8" ht="15.75" customHeight="1" x14ac:dyDescent="0.2">
      <c r="D215" s="6"/>
      <c r="H215" s="6"/>
    </row>
    <row r="216" spans="4:8" ht="15.75" customHeight="1" x14ac:dyDescent="0.2">
      <c r="D216" s="6"/>
      <c r="H216" s="6"/>
    </row>
    <row r="217" spans="4:8" ht="15.75" customHeight="1" x14ac:dyDescent="0.2">
      <c r="D217" s="6"/>
      <c r="H217" s="6"/>
    </row>
    <row r="218" spans="4:8" ht="15.75" customHeight="1" x14ac:dyDescent="0.2">
      <c r="D218" s="6"/>
      <c r="H218" s="6"/>
    </row>
    <row r="219" spans="4:8" ht="15.75" customHeight="1" x14ac:dyDescent="0.2">
      <c r="D219" s="6"/>
      <c r="H219" s="6"/>
    </row>
    <row r="220" spans="4:8" ht="15.75" customHeight="1" x14ac:dyDescent="0.2">
      <c r="D220" s="6"/>
      <c r="H220" s="6"/>
    </row>
    <row r="221" spans="4:8" ht="15.75" customHeight="1" x14ac:dyDescent="0.2">
      <c r="D221" s="6"/>
      <c r="H221" s="6"/>
    </row>
    <row r="222" spans="4:8" ht="15.75" customHeight="1" x14ac:dyDescent="0.2">
      <c r="D222" s="6"/>
      <c r="H222" s="6"/>
    </row>
    <row r="223" spans="4:8" ht="15.75" customHeight="1" x14ac:dyDescent="0.2">
      <c r="D223" s="6"/>
      <c r="H223" s="6"/>
    </row>
    <row r="224" spans="4:8" ht="15.75" customHeight="1" x14ac:dyDescent="0.2">
      <c r="D224" s="6"/>
      <c r="H224" s="6"/>
    </row>
    <row r="225" spans="4:8" ht="15.75" customHeight="1" x14ac:dyDescent="0.2">
      <c r="D225" s="6"/>
      <c r="H225" s="6"/>
    </row>
    <row r="226" spans="4:8" ht="15.75" customHeight="1" x14ac:dyDescent="0.2">
      <c r="D226" s="6"/>
      <c r="H226" s="6"/>
    </row>
    <row r="227" spans="4:8" ht="15.75" customHeight="1" x14ac:dyDescent="0.2">
      <c r="D227" s="6"/>
      <c r="H227" s="6"/>
    </row>
    <row r="228" spans="4:8" ht="15.75" customHeight="1" x14ac:dyDescent="0.2">
      <c r="D228" s="6"/>
      <c r="H228" s="6"/>
    </row>
    <row r="229" spans="4:8" ht="15.75" customHeight="1" x14ac:dyDescent="0.2">
      <c r="D229" s="6"/>
      <c r="H229" s="6"/>
    </row>
    <row r="230" spans="4:8" ht="15.75" customHeight="1" x14ac:dyDescent="0.2">
      <c r="D230" s="6"/>
      <c r="H230" s="6"/>
    </row>
    <row r="231" spans="4:8" ht="15.75" customHeight="1" x14ac:dyDescent="0.2">
      <c r="D231" s="6"/>
      <c r="H231" s="6"/>
    </row>
    <row r="232" spans="4:8" ht="15.75" customHeight="1" x14ac:dyDescent="0.2">
      <c r="D232" s="6"/>
      <c r="H232" s="6"/>
    </row>
    <row r="233" spans="4:8" ht="15.75" customHeight="1" x14ac:dyDescent="0.2">
      <c r="D233" s="6"/>
      <c r="H233" s="6"/>
    </row>
    <row r="234" spans="4:8" ht="15.75" customHeight="1" x14ac:dyDescent="0.2">
      <c r="D234" s="6"/>
      <c r="H234" s="6"/>
    </row>
    <row r="235" spans="4:8" ht="15.75" customHeight="1" x14ac:dyDescent="0.2">
      <c r="D235" s="6"/>
      <c r="H235" s="6"/>
    </row>
    <row r="236" spans="4:8" ht="15.75" customHeight="1" x14ac:dyDescent="0.2">
      <c r="D236" s="6"/>
      <c r="H236" s="6"/>
    </row>
    <row r="237" spans="4:8" ht="15.75" customHeight="1" x14ac:dyDescent="0.2">
      <c r="D237" s="6"/>
      <c r="H237" s="6"/>
    </row>
    <row r="238" spans="4:8" ht="15.75" customHeight="1" x14ac:dyDescent="0.2">
      <c r="D238" s="6"/>
      <c r="H238" s="6"/>
    </row>
    <row r="239" spans="4:8" ht="15.75" customHeight="1" x14ac:dyDescent="0.2">
      <c r="D239" s="6"/>
      <c r="H239" s="6"/>
    </row>
    <row r="240" spans="4:8" ht="15.75" customHeight="1" x14ac:dyDescent="0.2">
      <c r="D240" s="6"/>
      <c r="H240" s="6"/>
    </row>
    <row r="241" spans="4:8" ht="15.75" customHeight="1" x14ac:dyDescent="0.2">
      <c r="D241" s="6"/>
      <c r="H241" s="6"/>
    </row>
    <row r="242" spans="4:8" ht="15.75" customHeight="1" x14ac:dyDescent="0.2">
      <c r="D242" s="6"/>
      <c r="H242" s="6"/>
    </row>
    <row r="243" spans="4:8" ht="15.75" customHeight="1" x14ac:dyDescent="0.2">
      <c r="D243" s="6"/>
      <c r="H243" s="6"/>
    </row>
    <row r="244" spans="4:8" ht="15.75" customHeight="1" x14ac:dyDescent="0.2">
      <c r="D244" s="6"/>
      <c r="H244" s="6"/>
    </row>
    <row r="245" spans="4:8" ht="15.75" customHeight="1" x14ac:dyDescent="0.2">
      <c r="D245" s="6"/>
    </row>
    <row r="246" spans="4:8" ht="15.75" customHeight="1" x14ac:dyDescent="0.2">
      <c r="D246" s="6"/>
    </row>
    <row r="247" spans="4:8" ht="15.75" customHeight="1" x14ac:dyDescent="0.2">
      <c r="D247" s="6"/>
    </row>
    <row r="248" spans="4:8" ht="15.75" customHeight="1" x14ac:dyDescent="0.2">
      <c r="D248" s="6"/>
    </row>
    <row r="249" spans="4:8" ht="15.75" customHeight="1" x14ac:dyDescent="0.2">
      <c r="D249" s="6"/>
    </row>
    <row r="250" spans="4:8" ht="15.75" customHeight="1" x14ac:dyDescent="0.2">
      <c r="D250" s="6"/>
    </row>
    <row r="251" spans="4:8" ht="15.75" customHeight="1" x14ac:dyDescent="0.2">
      <c r="D251" s="6"/>
    </row>
    <row r="252" spans="4:8" ht="15.75" customHeight="1" x14ac:dyDescent="0.2">
      <c r="D252" s="6"/>
    </row>
    <row r="253" spans="4:8" ht="15.75" customHeight="1" x14ac:dyDescent="0.2">
      <c r="D253" s="6"/>
    </row>
    <row r="254" spans="4:8" ht="15.75" customHeight="1" x14ac:dyDescent="0.2">
      <c r="D254" s="6"/>
    </row>
    <row r="255" spans="4:8" ht="15.75" customHeight="1" x14ac:dyDescent="0.2">
      <c r="D255" s="6"/>
    </row>
    <row r="256" spans="4:8" ht="15.75" customHeight="1" x14ac:dyDescent="0.2">
      <c r="D256" s="6"/>
    </row>
    <row r="257" spans="4:4" ht="15.75" customHeight="1" x14ac:dyDescent="0.2">
      <c r="D257" s="6"/>
    </row>
    <row r="258" spans="4:4" ht="15.75" customHeight="1" x14ac:dyDescent="0.2">
      <c r="D258" s="6"/>
    </row>
    <row r="259" spans="4:4" ht="15.75" customHeight="1" x14ac:dyDescent="0.2">
      <c r="D259" s="6"/>
    </row>
    <row r="260" spans="4:4" ht="15.75" customHeight="1" x14ac:dyDescent="0.2">
      <c r="D260" s="6"/>
    </row>
    <row r="261" spans="4:4" ht="15.75" customHeight="1" x14ac:dyDescent="0.2">
      <c r="D261" s="6"/>
    </row>
    <row r="262" spans="4:4" ht="15.75" customHeight="1" x14ac:dyDescent="0.2">
      <c r="D262" s="6"/>
    </row>
    <row r="263" spans="4:4" ht="15.75" customHeight="1" x14ac:dyDescent="0.2">
      <c r="D263" s="6"/>
    </row>
    <row r="264" spans="4:4" ht="15.75" customHeight="1" x14ac:dyDescent="0.2">
      <c r="D264" s="6"/>
    </row>
    <row r="265" spans="4:4" ht="15.75" customHeight="1" x14ac:dyDescent="0.2">
      <c r="D265" s="6"/>
    </row>
    <row r="266" spans="4:4" ht="15.75" customHeight="1" x14ac:dyDescent="0.2">
      <c r="D266" s="6"/>
    </row>
    <row r="267" spans="4:4" ht="15.75" customHeight="1" x14ac:dyDescent="0.2">
      <c r="D267" s="6"/>
    </row>
    <row r="268" spans="4:4" ht="15.75" customHeight="1" x14ac:dyDescent="0.2">
      <c r="D268" s="6"/>
    </row>
    <row r="269" spans="4:4" ht="15.75" customHeight="1" x14ac:dyDescent="0.2">
      <c r="D269" s="6"/>
    </row>
    <row r="270" spans="4:4" ht="15.75" customHeight="1" x14ac:dyDescent="0.2">
      <c r="D270" s="6"/>
    </row>
    <row r="271" spans="4:4" ht="15.75" customHeight="1" x14ac:dyDescent="0.2">
      <c r="D271" s="6"/>
    </row>
    <row r="272" spans="4:4" ht="15.75" customHeight="1" x14ac:dyDescent="0.2">
      <c r="D272" s="6"/>
    </row>
    <row r="273" spans="4:4" ht="15.75" customHeight="1" x14ac:dyDescent="0.2">
      <c r="D273" s="6"/>
    </row>
    <row r="274" spans="4:4" ht="15.75" customHeight="1" x14ac:dyDescent="0.2">
      <c r="D274" s="6"/>
    </row>
    <row r="275" spans="4:4" ht="15.75" customHeight="1" x14ac:dyDescent="0.2">
      <c r="D275" s="6"/>
    </row>
    <row r="276" spans="4:4" ht="15.75" customHeight="1" x14ac:dyDescent="0.2">
      <c r="D276" s="6"/>
    </row>
    <row r="277" spans="4:4" ht="15.75" customHeight="1" x14ac:dyDescent="0.2">
      <c r="D277" s="6"/>
    </row>
    <row r="278" spans="4:4" ht="15.75" customHeight="1" x14ac:dyDescent="0.2">
      <c r="D278" s="6"/>
    </row>
    <row r="279" spans="4:4" ht="15.75" customHeight="1" x14ac:dyDescent="0.2">
      <c r="D279" s="6"/>
    </row>
    <row r="280" spans="4:4" ht="15.75" customHeight="1" x14ac:dyDescent="0.2">
      <c r="D280" s="6"/>
    </row>
    <row r="281" spans="4:4" ht="15.75" customHeight="1" x14ac:dyDescent="0.2">
      <c r="D281" s="6"/>
    </row>
    <row r="282" spans="4:4" ht="15.75" customHeight="1" x14ac:dyDescent="0.2">
      <c r="D282" s="6"/>
    </row>
    <row r="283" spans="4:4" ht="15.75" customHeight="1" x14ac:dyDescent="0.2">
      <c r="D283" s="6"/>
    </row>
    <row r="284" spans="4:4" ht="15.75" customHeight="1" x14ac:dyDescent="0.2">
      <c r="D284" s="6"/>
    </row>
    <row r="285" spans="4:4" ht="15.75" customHeight="1" x14ac:dyDescent="0.2">
      <c r="D285" s="6"/>
    </row>
    <row r="286" spans="4:4" ht="15.75" customHeight="1" x14ac:dyDescent="0.2">
      <c r="D286" s="6"/>
    </row>
    <row r="287" spans="4:4" ht="15.75" customHeight="1" x14ac:dyDescent="0.2">
      <c r="D287" s="6"/>
    </row>
    <row r="288" spans="4:4" ht="15.75" customHeight="1" x14ac:dyDescent="0.2">
      <c r="D288" s="6"/>
    </row>
    <row r="289" spans="4:4" ht="15.75" customHeight="1" x14ac:dyDescent="0.2">
      <c r="D289" s="6"/>
    </row>
    <row r="290" spans="4:4" ht="15.75" customHeight="1" x14ac:dyDescent="0.2">
      <c r="D290" s="6"/>
    </row>
    <row r="291" spans="4:4" ht="15.75" customHeight="1" x14ac:dyDescent="0.2">
      <c r="D291" s="6"/>
    </row>
    <row r="292" spans="4:4" ht="15.75" customHeight="1" x14ac:dyDescent="0.2">
      <c r="D292" s="6"/>
    </row>
    <row r="293" spans="4:4" ht="15.75" customHeight="1" x14ac:dyDescent="0.2">
      <c r="D293" s="6"/>
    </row>
    <row r="294" spans="4:4" ht="15.75" customHeight="1" x14ac:dyDescent="0.2">
      <c r="D294" s="6"/>
    </row>
    <row r="295" spans="4:4" ht="15.75" customHeight="1" x14ac:dyDescent="0.2">
      <c r="D295" s="6"/>
    </row>
    <row r="296" spans="4:4" ht="15.75" customHeight="1" x14ac:dyDescent="0.2">
      <c r="D296" s="6"/>
    </row>
    <row r="297" spans="4:4" ht="15.75" customHeight="1" x14ac:dyDescent="0.2">
      <c r="D297" s="6"/>
    </row>
    <row r="298" spans="4:4" ht="15.75" customHeight="1" x14ac:dyDescent="0.2">
      <c r="D298" s="6"/>
    </row>
    <row r="299" spans="4:4" ht="15.75" customHeight="1" x14ac:dyDescent="0.2">
      <c r="D299" s="6"/>
    </row>
    <row r="300" spans="4:4" ht="15.75" customHeight="1" x14ac:dyDescent="0.2">
      <c r="D300" s="6"/>
    </row>
    <row r="301" spans="4:4" ht="15.75" customHeight="1" x14ac:dyDescent="0.2">
      <c r="D301" s="6"/>
    </row>
    <row r="302" spans="4:4" ht="15.75" customHeight="1" x14ac:dyDescent="0.2">
      <c r="D302" s="6"/>
    </row>
    <row r="303" spans="4:4" ht="15.75" customHeight="1" x14ac:dyDescent="0.2">
      <c r="D303" s="6"/>
    </row>
    <row r="304" spans="4:4" ht="15.75" customHeight="1" x14ac:dyDescent="0.2">
      <c r="D304" s="6"/>
    </row>
    <row r="305" spans="4:4" ht="15.75" customHeight="1" x14ac:dyDescent="0.2">
      <c r="D305" s="6"/>
    </row>
    <row r="306" spans="4:4" ht="15.75" customHeight="1" x14ac:dyDescent="0.2">
      <c r="D306" s="6"/>
    </row>
    <row r="307" spans="4:4" ht="15.75" customHeight="1" x14ac:dyDescent="0.2">
      <c r="D307" s="6"/>
    </row>
    <row r="308" spans="4:4" ht="15.75" customHeight="1" x14ac:dyDescent="0.2">
      <c r="D308" s="6"/>
    </row>
    <row r="309" spans="4:4" ht="15.75" customHeight="1" x14ac:dyDescent="0.2">
      <c r="D309" s="6"/>
    </row>
    <row r="310" spans="4:4" ht="15.75" customHeight="1" x14ac:dyDescent="0.2">
      <c r="D310" s="6"/>
    </row>
    <row r="311" spans="4:4" ht="15.75" customHeight="1" x14ac:dyDescent="0.2">
      <c r="D311" s="6"/>
    </row>
    <row r="312" spans="4:4" ht="15.75" customHeight="1" x14ac:dyDescent="0.2">
      <c r="D312" s="6"/>
    </row>
    <row r="313" spans="4:4" ht="15.75" customHeight="1" x14ac:dyDescent="0.2">
      <c r="D313" s="6"/>
    </row>
    <row r="314" spans="4:4" ht="15.75" customHeight="1" x14ac:dyDescent="0.2">
      <c r="D314" s="6"/>
    </row>
    <row r="315" spans="4:4" ht="15.75" customHeight="1" x14ac:dyDescent="0.2">
      <c r="D315" s="6"/>
    </row>
    <row r="316" spans="4:4" ht="15.75" customHeight="1" x14ac:dyDescent="0.2">
      <c r="D316" s="6"/>
    </row>
    <row r="317" spans="4:4" ht="15.75" customHeight="1" x14ac:dyDescent="0.2">
      <c r="D317" s="6"/>
    </row>
    <row r="318" spans="4:4" ht="15.75" customHeight="1" x14ac:dyDescent="0.2">
      <c r="D318" s="6"/>
    </row>
    <row r="319" spans="4:4" ht="15.75" customHeight="1" x14ac:dyDescent="0.2">
      <c r="D319" s="6"/>
    </row>
    <row r="320" spans="4:4" ht="15.75" customHeight="1" x14ac:dyDescent="0.2">
      <c r="D320" s="6"/>
    </row>
    <row r="321" spans="4:4" ht="15.75" customHeight="1" x14ac:dyDescent="0.2">
      <c r="D321" s="6"/>
    </row>
    <row r="322" spans="4:4" ht="15.75" customHeight="1" x14ac:dyDescent="0.2">
      <c r="D322" s="6"/>
    </row>
    <row r="323" spans="4:4" ht="15.75" customHeight="1" x14ac:dyDescent="0.2">
      <c r="D323" s="6"/>
    </row>
    <row r="324" spans="4:4" ht="15.75" customHeight="1" x14ac:dyDescent="0.2">
      <c r="D324" s="6"/>
    </row>
    <row r="325" spans="4:4" ht="15.75" customHeight="1" x14ac:dyDescent="0.2">
      <c r="D325" s="6"/>
    </row>
    <row r="326" spans="4:4" ht="15.75" customHeight="1" x14ac:dyDescent="0.2">
      <c r="D326" s="6"/>
    </row>
    <row r="327" spans="4:4" ht="15.75" customHeight="1" x14ac:dyDescent="0.2">
      <c r="D327" s="6"/>
    </row>
    <row r="328" spans="4:4" ht="15.75" customHeight="1" x14ac:dyDescent="0.2">
      <c r="D328" s="6"/>
    </row>
    <row r="329" spans="4:4" ht="15.75" customHeight="1" x14ac:dyDescent="0.2">
      <c r="D329" s="6"/>
    </row>
    <row r="330" spans="4:4" ht="15.75" customHeight="1" x14ac:dyDescent="0.2">
      <c r="D330" s="6"/>
    </row>
    <row r="331" spans="4:4" ht="15.75" customHeight="1" x14ac:dyDescent="0.2">
      <c r="D331" s="6"/>
    </row>
    <row r="332" spans="4:4" ht="15.75" customHeight="1" x14ac:dyDescent="0.2">
      <c r="D332" s="6"/>
    </row>
    <row r="333" spans="4:4" ht="15.75" customHeight="1" x14ac:dyDescent="0.2">
      <c r="D333" s="6"/>
    </row>
    <row r="334" spans="4:4" ht="15.75" customHeight="1" x14ac:dyDescent="0.2">
      <c r="D334" s="6"/>
    </row>
    <row r="335" spans="4:4" ht="15.75" customHeight="1" x14ac:dyDescent="0.2">
      <c r="D335" s="6"/>
    </row>
    <row r="336" spans="4:4" ht="15.75" customHeight="1" x14ac:dyDescent="0.2">
      <c r="D336" s="6"/>
    </row>
    <row r="337" spans="4:4" ht="15.75" customHeight="1" x14ac:dyDescent="0.2">
      <c r="D337" s="6"/>
    </row>
    <row r="338" spans="4:4" ht="15.75" customHeight="1" x14ac:dyDescent="0.2">
      <c r="D338" s="6"/>
    </row>
    <row r="339" spans="4:4" ht="15.75" customHeight="1" x14ac:dyDescent="0.2">
      <c r="D339" s="6"/>
    </row>
    <row r="340" spans="4:4" ht="15.75" customHeight="1" x14ac:dyDescent="0.2">
      <c r="D340" s="6"/>
    </row>
    <row r="341" spans="4:4" ht="15.75" customHeight="1" x14ac:dyDescent="0.2">
      <c r="D341" s="6"/>
    </row>
    <row r="342" spans="4:4" ht="15.75" customHeight="1" x14ac:dyDescent="0.2">
      <c r="D342" s="6"/>
    </row>
    <row r="343" spans="4:4" ht="15.75" customHeight="1" x14ac:dyDescent="0.2">
      <c r="D343" s="6"/>
    </row>
    <row r="344" spans="4:4" ht="15.75" customHeight="1" x14ac:dyDescent="0.2">
      <c r="D344" s="6"/>
    </row>
    <row r="345" spans="4:4" ht="15.75" customHeight="1" x14ac:dyDescent="0.2">
      <c r="D345" s="6"/>
    </row>
    <row r="346" spans="4:4" ht="15.75" customHeight="1" x14ac:dyDescent="0.2">
      <c r="D346" s="6"/>
    </row>
    <row r="347" spans="4:4" ht="15.75" customHeight="1" x14ac:dyDescent="0.2">
      <c r="D347" s="6"/>
    </row>
    <row r="348" spans="4:4" ht="15.75" customHeight="1" x14ac:dyDescent="0.2">
      <c r="D348" s="6"/>
    </row>
    <row r="349" spans="4:4" ht="15.75" customHeight="1" x14ac:dyDescent="0.2">
      <c r="D349" s="6"/>
    </row>
    <row r="350" spans="4:4" ht="15.75" customHeight="1" x14ac:dyDescent="0.2">
      <c r="D350" s="6"/>
    </row>
    <row r="351" spans="4:4" ht="15.75" customHeight="1" x14ac:dyDescent="0.2">
      <c r="D351" s="6"/>
    </row>
    <row r="352" spans="4:4" ht="15.75" customHeight="1" x14ac:dyDescent="0.2">
      <c r="D352" s="6"/>
    </row>
    <row r="353" spans="4:4" ht="15.75" customHeight="1" x14ac:dyDescent="0.2">
      <c r="D353" s="6"/>
    </row>
    <row r="354" spans="4:4" ht="15.75" customHeight="1" x14ac:dyDescent="0.2">
      <c r="D354" s="6"/>
    </row>
    <row r="355" spans="4:4" ht="15.75" customHeight="1" x14ac:dyDescent="0.2">
      <c r="D355" s="6"/>
    </row>
    <row r="356" spans="4:4" ht="15.75" customHeight="1" x14ac:dyDescent="0.2">
      <c r="D356" s="6"/>
    </row>
    <row r="357" spans="4:4" ht="15.75" customHeight="1" x14ac:dyDescent="0.2">
      <c r="D357" s="6"/>
    </row>
    <row r="358" spans="4:4" ht="15.75" customHeight="1" x14ac:dyDescent="0.2">
      <c r="D358" s="6"/>
    </row>
    <row r="359" spans="4:4" ht="15.75" customHeight="1" x14ac:dyDescent="0.2">
      <c r="D359" s="6"/>
    </row>
    <row r="360" spans="4:4" ht="15.75" customHeight="1" x14ac:dyDescent="0.2">
      <c r="D360" s="6"/>
    </row>
    <row r="361" spans="4:4" ht="15.75" customHeight="1" x14ac:dyDescent="0.2">
      <c r="D361" s="6"/>
    </row>
    <row r="362" spans="4:4" ht="15.75" customHeight="1" x14ac:dyDescent="0.2">
      <c r="D362" s="6"/>
    </row>
    <row r="363" spans="4:4" ht="15.75" customHeight="1" x14ac:dyDescent="0.2">
      <c r="D363" s="6"/>
    </row>
    <row r="364" spans="4:4" ht="15.75" customHeight="1" x14ac:dyDescent="0.2">
      <c r="D364" s="6"/>
    </row>
    <row r="365" spans="4:4" ht="15.75" customHeight="1" x14ac:dyDescent="0.2">
      <c r="D365" s="6"/>
    </row>
    <row r="366" spans="4:4" ht="15.75" customHeight="1" x14ac:dyDescent="0.2">
      <c r="D366" s="6"/>
    </row>
    <row r="367" spans="4:4" ht="15.75" customHeight="1" x14ac:dyDescent="0.2">
      <c r="D367" s="6"/>
    </row>
    <row r="368" spans="4:4" ht="15.75" customHeight="1" x14ac:dyDescent="0.2">
      <c r="D368" s="6"/>
    </row>
    <row r="369" spans="4:4" ht="15.75" customHeight="1" x14ac:dyDescent="0.2">
      <c r="D369" s="6"/>
    </row>
    <row r="370" spans="4:4" ht="15.75" customHeight="1" x14ac:dyDescent="0.2">
      <c r="D370" s="6"/>
    </row>
    <row r="371" spans="4:4" ht="15.75" customHeight="1" x14ac:dyDescent="0.2">
      <c r="D371" s="6"/>
    </row>
    <row r="372" spans="4:4" ht="15.75" customHeight="1" x14ac:dyDescent="0.2">
      <c r="D372" s="6"/>
    </row>
    <row r="373" spans="4:4" ht="15.75" customHeight="1" x14ac:dyDescent="0.2">
      <c r="D373" s="6"/>
    </row>
    <row r="374" spans="4:4" ht="15.75" customHeight="1" x14ac:dyDescent="0.2">
      <c r="D374" s="6"/>
    </row>
    <row r="375" spans="4:4" ht="15.75" customHeight="1" x14ac:dyDescent="0.2">
      <c r="D375" s="6"/>
    </row>
    <row r="376" spans="4:4" ht="15.75" customHeight="1" x14ac:dyDescent="0.2">
      <c r="D376" s="6"/>
    </row>
    <row r="377" spans="4:4" ht="15.75" customHeight="1" x14ac:dyDescent="0.2">
      <c r="D377" s="6"/>
    </row>
    <row r="378" spans="4:4" ht="15.75" customHeight="1" x14ac:dyDescent="0.2">
      <c r="D378" s="6"/>
    </row>
    <row r="379" spans="4:4" ht="15.75" customHeight="1" x14ac:dyDescent="0.2">
      <c r="D379" s="6"/>
    </row>
    <row r="380" spans="4:4" ht="15.75" customHeight="1" x14ac:dyDescent="0.2">
      <c r="D380" s="6"/>
    </row>
    <row r="381" spans="4:4" ht="15.75" customHeight="1" x14ac:dyDescent="0.2">
      <c r="D381" s="6"/>
    </row>
    <row r="382" spans="4:4" ht="15.75" customHeight="1" x14ac:dyDescent="0.2">
      <c r="D382" s="6"/>
    </row>
    <row r="383" spans="4:4" ht="15.75" customHeight="1" x14ac:dyDescent="0.2">
      <c r="D383" s="6"/>
    </row>
    <row r="384" spans="4:4" ht="15.75" customHeight="1" x14ac:dyDescent="0.2">
      <c r="D384" s="6"/>
    </row>
    <row r="385" spans="4:4" ht="15.75" customHeight="1" x14ac:dyDescent="0.2">
      <c r="D385" s="6"/>
    </row>
    <row r="386" spans="4:4" ht="15.75" customHeight="1" x14ac:dyDescent="0.2">
      <c r="D386" s="6"/>
    </row>
    <row r="387" spans="4:4" ht="15.75" customHeight="1" x14ac:dyDescent="0.2">
      <c r="D387" s="6"/>
    </row>
    <row r="388" spans="4:4" ht="15.75" customHeight="1" x14ac:dyDescent="0.2">
      <c r="D388" s="6"/>
    </row>
    <row r="389" spans="4:4" ht="15.75" customHeight="1" x14ac:dyDescent="0.2">
      <c r="D389" s="6"/>
    </row>
    <row r="390" spans="4:4" ht="15.75" customHeight="1" x14ac:dyDescent="0.2">
      <c r="D390" s="6"/>
    </row>
    <row r="391" spans="4:4" ht="15.75" customHeight="1" x14ac:dyDescent="0.2">
      <c r="D391" s="6"/>
    </row>
    <row r="392" spans="4:4" ht="15.75" customHeight="1" x14ac:dyDescent="0.2">
      <c r="D392" s="6"/>
    </row>
    <row r="393" spans="4:4" ht="15.75" customHeight="1" x14ac:dyDescent="0.2">
      <c r="D393" s="6"/>
    </row>
    <row r="394" spans="4:4" ht="15.75" customHeight="1" x14ac:dyDescent="0.2">
      <c r="D394" s="6"/>
    </row>
    <row r="395" spans="4:4" ht="15.75" customHeight="1" x14ac:dyDescent="0.2">
      <c r="D395" s="6"/>
    </row>
    <row r="396" spans="4:4" ht="15.75" customHeight="1" x14ac:dyDescent="0.2">
      <c r="D396" s="6"/>
    </row>
    <row r="397" spans="4:4" ht="15.75" customHeight="1" x14ac:dyDescent="0.2">
      <c r="D397" s="6"/>
    </row>
    <row r="398" spans="4:4" ht="15.75" customHeight="1" x14ac:dyDescent="0.2">
      <c r="D398" s="6"/>
    </row>
    <row r="399" spans="4:4" ht="15.75" customHeight="1" x14ac:dyDescent="0.2">
      <c r="D399" s="6"/>
    </row>
    <row r="400" spans="4:4" ht="15.75" customHeight="1" x14ac:dyDescent="0.2">
      <c r="D400" s="6"/>
    </row>
    <row r="401" spans="4:4" ht="15.75" customHeight="1" x14ac:dyDescent="0.2">
      <c r="D401" s="6"/>
    </row>
    <row r="402" spans="4:4" ht="15.75" customHeight="1" x14ac:dyDescent="0.2">
      <c r="D402" s="6"/>
    </row>
    <row r="403" spans="4:4" ht="15.75" customHeight="1" x14ac:dyDescent="0.2">
      <c r="D403" s="6"/>
    </row>
    <row r="404" spans="4:4" ht="15.75" customHeight="1" x14ac:dyDescent="0.2">
      <c r="D404" s="6"/>
    </row>
    <row r="405" spans="4:4" ht="15.75" customHeight="1" x14ac:dyDescent="0.2">
      <c r="D405" s="6"/>
    </row>
    <row r="406" spans="4:4" ht="15.75" customHeight="1" x14ac:dyDescent="0.2">
      <c r="D406" s="6"/>
    </row>
    <row r="407" spans="4:4" ht="15.75" customHeight="1" x14ac:dyDescent="0.2">
      <c r="D407" s="6"/>
    </row>
    <row r="408" spans="4:4" ht="15.75" customHeight="1" x14ac:dyDescent="0.2">
      <c r="D408" s="6"/>
    </row>
    <row r="409" spans="4:4" ht="15.75" customHeight="1" x14ac:dyDescent="0.2">
      <c r="D409" s="6"/>
    </row>
    <row r="410" spans="4:4" ht="15.75" customHeight="1" x14ac:dyDescent="0.2">
      <c r="D410" s="6"/>
    </row>
    <row r="411" spans="4:4" ht="15.75" customHeight="1" x14ac:dyDescent="0.2">
      <c r="D411" s="6"/>
    </row>
    <row r="412" spans="4:4" ht="15.75" customHeight="1" x14ac:dyDescent="0.2">
      <c r="D412" s="6"/>
    </row>
    <row r="413" spans="4:4" ht="15.75" customHeight="1" x14ac:dyDescent="0.2">
      <c r="D413" s="6"/>
    </row>
    <row r="414" spans="4:4" ht="15.75" customHeight="1" x14ac:dyDescent="0.2">
      <c r="D414" s="6"/>
    </row>
    <row r="415" spans="4:4" ht="15.75" customHeight="1" x14ac:dyDescent="0.2">
      <c r="D415" s="6"/>
    </row>
    <row r="416" spans="4:4" ht="15.75" customHeight="1" x14ac:dyDescent="0.2">
      <c r="D416" s="6"/>
    </row>
    <row r="417" spans="4:4" ht="15.75" customHeight="1" x14ac:dyDescent="0.2">
      <c r="D417" s="6"/>
    </row>
    <row r="418" spans="4:4" ht="15.75" customHeight="1" x14ac:dyDescent="0.2">
      <c r="D418" s="6"/>
    </row>
    <row r="419" spans="4:4" ht="15.75" customHeight="1" x14ac:dyDescent="0.2">
      <c r="D419" s="6"/>
    </row>
    <row r="420" spans="4:4" ht="15.75" customHeight="1" x14ac:dyDescent="0.2">
      <c r="D420" s="6"/>
    </row>
    <row r="421" spans="4:4" ht="15.75" customHeight="1" x14ac:dyDescent="0.2">
      <c r="D421" s="6"/>
    </row>
    <row r="422" spans="4:4" ht="15.75" customHeight="1" x14ac:dyDescent="0.2">
      <c r="D422" s="6"/>
    </row>
    <row r="423" spans="4:4" ht="15.75" customHeight="1" x14ac:dyDescent="0.2">
      <c r="D423" s="6"/>
    </row>
    <row r="424" spans="4:4" ht="15.75" customHeight="1" x14ac:dyDescent="0.2">
      <c r="D424" s="6"/>
    </row>
    <row r="425" spans="4:4" ht="15.75" customHeight="1" x14ac:dyDescent="0.2">
      <c r="D425" s="6"/>
    </row>
    <row r="426" spans="4:4" ht="15.75" customHeight="1" x14ac:dyDescent="0.2">
      <c r="D426" s="6"/>
    </row>
    <row r="427" spans="4:4" ht="15.75" customHeight="1" x14ac:dyDescent="0.2">
      <c r="D427" s="6"/>
    </row>
    <row r="428" spans="4:4" ht="15.75" customHeight="1" x14ac:dyDescent="0.2">
      <c r="D428" s="6"/>
    </row>
    <row r="429" spans="4:4" ht="15.75" customHeight="1" x14ac:dyDescent="0.2">
      <c r="D429" s="6"/>
    </row>
    <row r="430" spans="4:4" ht="15.75" customHeight="1" x14ac:dyDescent="0.2">
      <c r="D430" s="6"/>
    </row>
    <row r="431" spans="4:4" ht="15.75" customHeight="1" x14ac:dyDescent="0.2">
      <c r="D431" s="6"/>
    </row>
    <row r="432" spans="4:4" ht="15.75" customHeight="1" x14ac:dyDescent="0.2">
      <c r="D432" s="6"/>
    </row>
    <row r="433" spans="4:4" ht="15.75" customHeight="1" x14ac:dyDescent="0.2">
      <c r="D433" s="6"/>
    </row>
    <row r="434" spans="4:4" ht="15.75" customHeight="1" x14ac:dyDescent="0.2">
      <c r="D434" s="6"/>
    </row>
    <row r="435" spans="4:4" ht="15.75" customHeight="1" x14ac:dyDescent="0.2">
      <c r="D435" s="6"/>
    </row>
    <row r="436" spans="4:4" ht="15.75" customHeight="1" x14ac:dyDescent="0.2">
      <c r="D436" s="6"/>
    </row>
    <row r="437" spans="4:4" ht="15.75" customHeight="1" x14ac:dyDescent="0.2">
      <c r="D437" s="6"/>
    </row>
    <row r="438" spans="4:4" ht="15.75" customHeight="1" x14ac:dyDescent="0.2">
      <c r="D438" s="6"/>
    </row>
    <row r="439" spans="4:4" ht="15.75" customHeight="1" x14ac:dyDescent="0.2">
      <c r="D439" s="6"/>
    </row>
    <row r="440" spans="4:4" ht="15.75" customHeight="1" x14ac:dyDescent="0.2">
      <c r="D440" s="6"/>
    </row>
    <row r="441" spans="4:4" ht="15.75" customHeight="1" x14ac:dyDescent="0.2">
      <c r="D441" s="6"/>
    </row>
    <row r="442" spans="4:4" ht="15.75" customHeight="1" x14ac:dyDescent="0.2">
      <c r="D442" s="6"/>
    </row>
    <row r="443" spans="4:4" ht="15.75" customHeight="1" x14ac:dyDescent="0.2">
      <c r="D443" s="6"/>
    </row>
    <row r="444" spans="4:4" ht="15.75" customHeight="1" x14ac:dyDescent="0.2">
      <c r="D444" s="6"/>
    </row>
    <row r="445" spans="4:4" ht="15.75" customHeight="1" x14ac:dyDescent="0.2">
      <c r="D445" s="6"/>
    </row>
    <row r="446" spans="4:4" ht="15.75" customHeight="1" x14ac:dyDescent="0.2">
      <c r="D446" s="6"/>
    </row>
    <row r="447" spans="4:4" ht="15.75" customHeight="1" x14ac:dyDescent="0.2">
      <c r="D447" s="6"/>
    </row>
    <row r="448" spans="4:4" ht="15.75" customHeight="1" x14ac:dyDescent="0.2">
      <c r="D448" s="6"/>
    </row>
    <row r="449" spans="4:4" ht="15.75" customHeight="1" x14ac:dyDescent="0.2">
      <c r="D449" s="6"/>
    </row>
    <row r="450" spans="4:4" ht="15.75" customHeight="1" x14ac:dyDescent="0.2">
      <c r="D450" s="6"/>
    </row>
    <row r="451" spans="4:4" ht="15.75" customHeight="1" x14ac:dyDescent="0.2">
      <c r="D451" s="6"/>
    </row>
    <row r="452" spans="4:4" ht="15.75" customHeight="1" x14ac:dyDescent="0.2">
      <c r="D452" s="6"/>
    </row>
    <row r="453" spans="4:4" ht="15.75" customHeight="1" x14ac:dyDescent="0.2">
      <c r="D453" s="6"/>
    </row>
    <row r="454" spans="4:4" ht="15.75" customHeight="1" x14ac:dyDescent="0.2">
      <c r="D454" s="6"/>
    </row>
    <row r="455" spans="4:4" ht="15.75" customHeight="1" x14ac:dyDescent="0.2">
      <c r="D455" s="6"/>
    </row>
    <row r="456" spans="4:4" ht="15.75" customHeight="1" x14ac:dyDescent="0.2">
      <c r="D456" s="6"/>
    </row>
    <row r="457" spans="4:4" ht="15.75" customHeight="1" x14ac:dyDescent="0.2">
      <c r="D457" s="6"/>
    </row>
    <row r="458" spans="4:4" ht="15.75" customHeight="1" x14ac:dyDescent="0.2">
      <c r="D458" s="6"/>
    </row>
    <row r="459" spans="4:4" ht="15.75" customHeight="1" x14ac:dyDescent="0.2">
      <c r="D459" s="6"/>
    </row>
    <row r="460" spans="4:4" ht="15.75" customHeight="1" x14ac:dyDescent="0.2">
      <c r="D460" s="6"/>
    </row>
    <row r="461" spans="4:4" ht="15.75" customHeight="1" x14ac:dyDescent="0.2">
      <c r="D461" s="6"/>
    </row>
    <row r="462" spans="4:4" ht="15.75" customHeight="1" x14ac:dyDescent="0.2">
      <c r="D462" s="6"/>
    </row>
    <row r="463" spans="4:4" ht="15.75" customHeight="1" x14ac:dyDescent="0.2">
      <c r="D463" s="6"/>
    </row>
    <row r="464" spans="4:4" ht="15.75" customHeight="1" x14ac:dyDescent="0.2">
      <c r="D464" s="6"/>
    </row>
    <row r="465" spans="4:4" ht="15.75" customHeight="1" x14ac:dyDescent="0.2">
      <c r="D465" s="6"/>
    </row>
    <row r="466" spans="4:4" ht="15.75" customHeight="1" x14ac:dyDescent="0.2">
      <c r="D466" s="6"/>
    </row>
    <row r="467" spans="4:4" ht="15.75" customHeight="1" x14ac:dyDescent="0.2">
      <c r="D467" s="6"/>
    </row>
    <row r="468" spans="4:4" ht="15.75" customHeight="1" x14ac:dyDescent="0.2">
      <c r="D468" s="6"/>
    </row>
    <row r="469" spans="4:4" ht="15.75" customHeight="1" x14ac:dyDescent="0.2">
      <c r="D469" s="6"/>
    </row>
    <row r="470" spans="4:4" ht="15.75" customHeight="1" x14ac:dyDescent="0.2">
      <c r="D470" s="6"/>
    </row>
    <row r="471" spans="4:4" ht="15.75" customHeight="1" x14ac:dyDescent="0.2">
      <c r="D471" s="6"/>
    </row>
    <row r="472" spans="4:4" ht="15.75" customHeight="1" x14ac:dyDescent="0.2">
      <c r="D472" s="6"/>
    </row>
    <row r="473" spans="4:4" ht="15.75" customHeight="1" x14ac:dyDescent="0.2">
      <c r="D473" s="6"/>
    </row>
    <row r="474" spans="4:4" ht="15.75" customHeight="1" x14ac:dyDescent="0.2">
      <c r="D474" s="6"/>
    </row>
    <row r="475" spans="4:4" ht="15.75" customHeight="1" x14ac:dyDescent="0.2">
      <c r="D475" s="6"/>
    </row>
    <row r="476" spans="4:4" ht="15.75" customHeight="1" x14ac:dyDescent="0.2">
      <c r="D476" s="6"/>
    </row>
    <row r="477" spans="4:4" ht="15.75" customHeight="1" x14ac:dyDescent="0.2">
      <c r="D477" s="6"/>
    </row>
    <row r="478" spans="4:4" ht="15.75" customHeight="1" x14ac:dyDescent="0.2">
      <c r="D478" s="6"/>
    </row>
    <row r="479" spans="4:4" ht="15.75" customHeight="1" x14ac:dyDescent="0.2">
      <c r="D479" s="6"/>
    </row>
    <row r="480" spans="4:4" ht="15.75" customHeight="1" x14ac:dyDescent="0.2">
      <c r="D480" s="6"/>
    </row>
    <row r="481" spans="4:4" ht="15.75" customHeight="1" x14ac:dyDescent="0.2">
      <c r="D481" s="6"/>
    </row>
    <row r="482" spans="4:4" ht="15.75" customHeight="1" x14ac:dyDescent="0.2">
      <c r="D482" s="6"/>
    </row>
    <row r="483" spans="4:4" ht="15.75" customHeight="1" x14ac:dyDescent="0.2">
      <c r="D483" s="6"/>
    </row>
    <row r="484" spans="4:4" ht="15.75" customHeight="1" x14ac:dyDescent="0.2">
      <c r="D484" s="6"/>
    </row>
    <row r="485" spans="4:4" ht="15.75" customHeight="1" x14ac:dyDescent="0.2">
      <c r="D485" s="6"/>
    </row>
    <row r="486" spans="4:4" ht="15.75" customHeight="1" x14ac:dyDescent="0.2">
      <c r="D486" s="6"/>
    </row>
    <row r="487" spans="4:4" ht="15.75" customHeight="1" x14ac:dyDescent="0.2">
      <c r="D487" s="6"/>
    </row>
    <row r="488" spans="4:4" ht="15.75" customHeight="1" x14ac:dyDescent="0.2">
      <c r="D488" s="6"/>
    </row>
    <row r="489" spans="4:4" ht="15.75" customHeight="1" x14ac:dyDescent="0.2">
      <c r="D489" s="6"/>
    </row>
    <row r="490" spans="4:4" ht="15.75" customHeight="1" x14ac:dyDescent="0.2">
      <c r="D490" s="6"/>
    </row>
    <row r="491" spans="4:4" ht="15.75" customHeight="1" x14ac:dyDescent="0.2">
      <c r="D491" s="6"/>
    </row>
    <row r="492" spans="4:4" ht="15.75" customHeight="1" x14ac:dyDescent="0.2">
      <c r="D492" s="6"/>
    </row>
    <row r="493" spans="4:4" ht="15.75" customHeight="1" x14ac:dyDescent="0.2">
      <c r="D493" s="6"/>
    </row>
    <row r="494" spans="4:4" ht="15.75" customHeight="1" x14ac:dyDescent="0.2">
      <c r="D494" s="6"/>
    </row>
    <row r="495" spans="4:4" ht="15.75" customHeight="1" x14ac:dyDescent="0.2">
      <c r="D495" s="6"/>
    </row>
    <row r="496" spans="4:4" ht="15.75" customHeight="1" x14ac:dyDescent="0.2">
      <c r="D496" s="6"/>
    </row>
    <row r="497" spans="4:4" ht="15.75" customHeight="1" x14ac:dyDescent="0.2">
      <c r="D497" s="6"/>
    </row>
    <row r="498" spans="4:4" ht="15.75" customHeight="1" x14ac:dyDescent="0.2">
      <c r="D498" s="6"/>
    </row>
    <row r="499" spans="4:4" ht="15.75" customHeight="1" x14ac:dyDescent="0.2">
      <c r="D499" s="6"/>
    </row>
    <row r="500" spans="4:4" ht="15.75" customHeight="1" x14ac:dyDescent="0.2">
      <c r="D500" s="6"/>
    </row>
    <row r="501" spans="4:4" ht="15.75" customHeight="1" x14ac:dyDescent="0.2">
      <c r="D501" s="6"/>
    </row>
    <row r="502" spans="4:4" ht="15.75" customHeight="1" x14ac:dyDescent="0.2">
      <c r="D502" s="6"/>
    </row>
    <row r="503" spans="4:4" ht="15.75" customHeight="1" x14ac:dyDescent="0.2">
      <c r="D503" s="6"/>
    </row>
    <row r="504" spans="4:4" ht="15.75" customHeight="1" x14ac:dyDescent="0.2">
      <c r="D504" s="6"/>
    </row>
    <row r="505" spans="4:4" ht="15.75" customHeight="1" x14ac:dyDescent="0.2">
      <c r="D505" s="6"/>
    </row>
    <row r="506" spans="4:4" ht="15.75" customHeight="1" x14ac:dyDescent="0.2">
      <c r="D506" s="6"/>
    </row>
    <row r="507" spans="4:4" ht="15.75" customHeight="1" x14ac:dyDescent="0.2">
      <c r="D507" s="6"/>
    </row>
    <row r="508" spans="4:4" ht="15.75" customHeight="1" x14ac:dyDescent="0.2">
      <c r="D508" s="6"/>
    </row>
    <row r="509" spans="4:4" ht="15.75" customHeight="1" x14ac:dyDescent="0.2">
      <c r="D509" s="6"/>
    </row>
    <row r="510" spans="4:4" ht="15.75" customHeight="1" x14ac:dyDescent="0.2">
      <c r="D510" s="6"/>
    </row>
    <row r="511" spans="4:4" ht="15.75" customHeight="1" x14ac:dyDescent="0.2">
      <c r="D511" s="6"/>
    </row>
    <row r="512" spans="4:4" ht="15.75" customHeight="1" x14ac:dyDescent="0.2">
      <c r="D512" s="6"/>
    </row>
    <row r="513" spans="4:4" ht="15.75" customHeight="1" x14ac:dyDescent="0.2">
      <c r="D513" s="6"/>
    </row>
    <row r="514" spans="4:4" ht="15.75" customHeight="1" x14ac:dyDescent="0.2">
      <c r="D514" s="6"/>
    </row>
    <row r="515" spans="4:4" ht="15.75" customHeight="1" x14ac:dyDescent="0.2">
      <c r="D515" s="6"/>
    </row>
    <row r="516" spans="4:4" ht="15.75" customHeight="1" x14ac:dyDescent="0.2">
      <c r="D516" s="6"/>
    </row>
    <row r="517" spans="4:4" ht="15.75" customHeight="1" x14ac:dyDescent="0.2">
      <c r="D517" s="6"/>
    </row>
    <row r="518" spans="4:4" ht="15.75" customHeight="1" x14ac:dyDescent="0.2">
      <c r="D518" s="6"/>
    </row>
    <row r="519" spans="4:4" ht="15.75" customHeight="1" x14ac:dyDescent="0.2">
      <c r="D519" s="6"/>
    </row>
    <row r="520" spans="4:4" ht="15.75" customHeight="1" x14ac:dyDescent="0.2">
      <c r="D520" s="6"/>
    </row>
    <row r="521" spans="4:4" ht="15.75" customHeight="1" x14ac:dyDescent="0.2">
      <c r="D521" s="6"/>
    </row>
    <row r="522" spans="4:4" ht="15.75" customHeight="1" x14ac:dyDescent="0.2">
      <c r="D522" s="6"/>
    </row>
    <row r="523" spans="4:4" ht="15.75" customHeight="1" x14ac:dyDescent="0.2">
      <c r="D523" s="6"/>
    </row>
    <row r="524" spans="4:4" ht="15.75" customHeight="1" x14ac:dyDescent="0.2">
      <c r="D524" s="6"/>
    </row>
    <row r="525" spans="4:4" ht="15.75" customHeight="1" x14ac:dyDescent="0.2">
      <c r="D525" s="6"/>
    </row>
    <row r="526" spans="4:4" ht="15.75" customHeight="1" x14ac:dyDescent="0.2">
      <c r="D526" s="6"/>
    </row>
    <row r="527" spans="4:4" ht="15.75" customHeight="1" x14ac:dyDescent="0.2">
      <c r="D527" s="6"/>
    </row>
    <row r="528" spans="4:4" ht="15.75" customHeight="1" x14ac:dyDescent="0.2">
      <c r="D528" s="6"/>
    </row>
    <row r="529" spans="4:4" ht="15.75" customHeight="1" x14ac:dyDescent="0.2">
      <c r="D529" s="6"/>
    </row>
    <row r="530" spans="4:4" ht="15.75" customHeight="1" x14ac:dyDescent="0.2">
      <c r="D530" s="6"/>
    </row>
    <row r="531" spans="4:4" ht="15.75" customHeight="1" x14ac:dyDescent="0.2">
      <c r="D531" s="6"/>
    </row>
    <row r="532" spans="4:4" ht="15.75" customHeight="1" x14ac:dyDescent="0.2">
      <c r="D532" s="6"/>
    </row>
    <row r="533" spans="4:4" ht="15.75" customHeight="1" x14ac:dyDescent="0.2">
      <c r="D533" s="6"/>
    </row>
    <row r="534" spans="4:4" ht="15.75" customHeight="1" x14ac:dyDescent="0.2">
      <c r="D534" s="6"/>
    </row>
    <row r="535" spans="4:4" ht="15.75" customHeight="1" x14ac:dyDescent="0.2">
      <c r="D535" s="6"/>
    </row>
    <row r="536" spans="4:4" ht="15.75" customHeight="1" x14ac:dyDescent="0.2">
      <c r="D536" s="6"/>
    </row>
    <row r="537" spans="4:4" ht="15.75" customHeight="1" x14ac:dyDescent="0.2">
      <c r="D537" s="6"/>
    </row>
    <row r="538" spans="4:4" ht="15.75" customHeight="1" x14ac:dyDescent="0.2">
      <c r="D538" s="6"/>
    </row>
    <row r="539" spans="4:4" ht="15.75" customHeight="1" x14ac:dyDescent="0.2">
      <c r="D539" s="6"/>
    </row>
    <row r="540" spans="4:4" ht="15.75" customHeight="1" x14ac:dyDescent="0.2">
      <c r="D540" s="6"/>
    </row>
    <row r="541" spans="4:4" ht="15.75" customHeight="1" x14ac:dyDescent="0.2">
      <c r="D541" s="6"/>
    </row>
    <row r="542" spans="4:4" ht="15.75" customHeight="1" x14ac:dyDescent="0.2">
      <c r="D542" s="6"/>
    </row>
    <row r="543" spans="4:4" ht="15.75" customHeight="1" x14ac:dyDescent="0.2">
      <c r="D543" s="6"/>
    </row>
    <row r="544" spans="4:4" ht="15.75" customHeight="1" x14ac:dyDescent="0.2">
      <c r="D544" s="6"/>
    </row>
    <row r="545" spans="4:4" ht="15.75" customHeight="1" x14ac:dyDescent="0.2">
      <c r="D545" s="6"/>
    </row>
    <row r="546" spans="4:4" ht="15.75" customHeight="1" x14ac:dyDescent="0.2">
      <c r="D546" s="6"/>
    </row>
    <row r="547" spans="4:4" ht="15.75" customHeight="1" x14ac:dyDescent="0.2">
      <c r="D547" s="6"/>
    </row>
    <row r="548" spans="4:4" ht="15.75" customHeight="1" x14ac:dyDescent="0.2">
      <c r="D548" s="6"/>
    </row>
    <row r="549" spans="4:4" ht="15.75" customHeight="1" x14ac:dyDescent="0.2">
      <c r="D549" s="6"/>
    </row>
    <row r="550" spans="4:4" ht="15.75" customHeight="1" x14ac:dyDescent="0.2">
      <c r="D550" s="6"/>
    </row>
    <row r="551" spans="4:4" ht="15.75" customHeight="1" x14ac:dyDescent="0.2">
      <c r="D551" s="6"/>
    </row>
    <row r="552" spans="4:4" ht="15.75" customHeight="1" x14ac:dyDescent="0.2">
      <c r="D552" s="6"/>
    </row>
    <row r="553" spans="4:4" ht="15.75" customHeight="1" x14ac:dyDescent="0.2">
      <c r="D553" s="6"/>
    </row>
    <row r="554" spans="4:4" ht="15.75" customHeight="1" x14ac:dyDescent="0.2">
      <c r="D554" s="6"/>
    </row>
    <row r="555" spans="4:4" ht="15.75" customHeight="1" x14ac:dyDescent="0.2">
      <c r="D555" s="6"/>
    </row>
    <row r="556" spans="4:4" ht="15.75" customHeight="1" x14ac:dyDescent="0.2">
      <c r="D556" s="6"/>
    </row>
    <row r="557" spans="4:4" ht="15.75" customHeight="1" x14ac:dyDescent="0.2">
      <c r="D557" s="6"/>
    </row>
    <row r="558" spans="4:4" ht="15.75" customHeight="1" x14ac:dyDescent="0.2">
      <c r="D558" s="6"/>
    </row>
    <row r="559" spans="4:4" ht="15.75" customHeight="1" x14ac:dyDescent="0.2">
      <c r="D559" s="6"/>
    </row>
    <row r="560" spans="4:4" ht="15.75" customHeight="1" x14ac:dyDescent="0.2">
      <c r="D560" s="6"/>
    </row>
    <row r="561" spans="4:4" ht="15.75" customHeight="1" x14ac:dyDescent="0.2">
      <c r="D561" s="6"/>
    </row>
    <row r="562" spans="4:4" ht="15.75" customHeight="1" x14ac:dyDescent="0.2">
      <c r="D562" s="6"/>
    </row>
    <row r="563" spans="4:4" ht="15.75" customHeight="1" x14ac:dyDescent="0.2">
      <c r="D563" s="6"/>
    </row>
    <row r="564" spans="4:4" ht="15.75" customHeight="1" x14ac:dyDescent="0.2">
      <c r="D564" s="6"/>
    </row>
    <row r="565" spans="4:4" ht="15.75" customHeight="1" x14ac:dyDescent="0.2">
      <c r="D565" s="6"/>
    </row>
    <row r="566" spans="4:4" ht="15.75" customHeight="1" x14ac:dyDescent="0.2">
      <c r="D566" s="6"/>
    </row>
    <row r="567" spans="4:4" ht="15.75" customHeight="1" x14ac:dyDescent="0.2">
      <c r="D567" s="6"/>
    </row>
    <row r="568" spans="4:4" ht="15.75" customHeight="1" x14ac:dyDescent="0.2">
      <c r="D568" s="6"/>
    </row>
    <row r="569" spans="4:4" ht="15.75" customHeight="1" x14ac:dyDescent="0.2">
      <c r="D569" s="6"/>
    </row>
    <row r="570" spans="4:4" ht="15.75" customHeight="1" x14ac:dyDescent="0.2">
      <c r="D570" s="6"/>
    </row>
    <row r="571" spans="4:4" ht="15.75" customHeight="1" x14ac:dyDescent="0.2">
      <c r="D571" s="6"/>
    </row>
    <row r="572" spans="4:4" ht="15.75" customHeight="1" x14ac:dyDescent="0.2">
      <c r="D572" s="6"/>
    </row>
    <row r="573" spans="4:4" ht="15.75" customHeight="1" x14ac:dyDescent="0.2">
      <c r="D573" s="6"/>
    </row>
    <row r="574" spans="4:4" ht="15.75" customHeight="1" x14ac:dyDescent="0.2">
      <c r="D574" s="6"/>
    </row>
    <row r="575" spans="4:4" ht="15.75" customHeight="1" x14ac:dyDescent="0.2">
      <c r="D575" s="6"/>
    </row>
    <row r="576" spans="4:4" ht="15.75" customHeight="1" x14ac:dyDescent="0.2">
      <c r="D576" s="6"/>
    </row>
    <row r="577" spans="4:4" ht="15.75" customHeight="1" x14ac:dyDescent="0.2">
      <c r="D577" s="6"/>
    </row>
    <row r="578" spans="4:4" ht="15.75" customHeight="1" x14ac:dyDescent="0.2">
      <c r="D578" s="6"/>
    </row>
    <row r="579" spans="4:4" ht="15.75" customHeight="1" x14ac:dyDescent="0.2">
      <c r="D579" s="6"/>
    </row>
    <row r="580" spans="4:4" ht="15.75" customHeight="1" x14ac:dyDescent="0.2">
      <c r="D580" s="6"/>
    </row>
    <row r="581" spans="4:4" ht="15.75" customHeight="1" x14ac:dyDescent="0.2">
      <c r="D581" s="6"/>
    </row>
    <row r="582" spans="4:4" ht="15.75" customHeight="1" x14ac:dyDescent="0.2">
      <c r="D582" s="6"/>
    </row>
    <row r="583" spans="4:4" ht="15.75" customHeight="1" x14ac:dyDescent="0.2">
      <c r="D583" s="6"/>
    </row>
    <row r="584" spans="4:4" ht="15.75" customHeight="1" x14ac:dyDescent="0.2">
      <c r="D584" s="6"/>
    </row>
    <row r="585" spans="4:4" ht="15.75" customHeight="1" x14ac:dyDescent="0.2">
      <c r="D585" s="6"/>
    </row>
    <row r="586" spans="4:4" ht="15.75" customHeight="1" x14ac:dyDescent="0.2">
      <c r="D586" s="6"/>
    </row>
    <row r="587" spans="4:4" ht="15.75" customHeight="1" x14ac:dyDescent="0.2">
      <c r="D587" s="6"/>
    </row>
    <row r="588" spans="4:4" ht="15.75" customHeight="1" x14ac:dyDescent="0.2">
      <c r="D588" s="6"/>
    </row>
    <row r="589" spans="4:4" ht="15.75" customHeight="1" x14ac:dyDescent="0.2">
      <c r="D589" s="6"/>
    </row>
    <row r="590" spans="4:4" ht="15.75" customHeight="1" x14ac:dyDescent="0.2">
      <c r="D590" s="6"/>
    </row>
    <row r="591" spans="4:4" ht="15.75" customHeight="1" x14ac:dyDescent="0.2">
      <c r="D591" s="6"/>
    </row>
    <row r="592" spans="4:4" ht="15.75" customHeight="1" x14ac:dyDescent="0.2">
      <c r="D592" s="6"/>
    </row>
    <row r="593" spans="4:4" ht="15.75" customHeight="1" x14ac:dyDescent="0.2">
      <c r="D593" s="6"/>
    </row>
    <row r="594" spans="4:4" ht="15.75" customHeight="1" x14ac:dyDescent="0.2">
      <c r="D594" s="6"/>
    </row>
    <row r="595" spans="4:4" ht="15.75" customHeight="1" x14ac:dyDescent="0.2">
      <c r="D595" s="6"/>
    </row>
    <row r="596" spans="4:4" ht="15.75" customHeight="1" x14ac:dyDescent="0.2">
      <c r="D596" s="6"/>
    </row>
    <row r="597" spans="4:4" ht="15.75" customHeight="1" x14ac:dyDescent="0.2">
      <c r="D597" s="6"/>
    </row>
    <row r="598" spans="4:4" ht="15.75" customHeight="1" x14ac:dyDescent="0.2">
      <c r="D598" s="6"/>
    </row>
    <row r="599" spans="4:4" ht="15.75" customHeight="1" x14ac:dyDescent="0.2">
      <c r="D599" s="6"/>
    </row>
    <row r="600" spans="4:4" ht="15.75" customHeight="1" x14ac:dyDescent="0.2">
      <c r="D600" s="6"/>
    </row>
    <row r="601" spans="4:4" ht="15.75" customHeight="1" x14ac:dyDescent="0.2">
      <c r="D601" s="6"/>
    </row>
    <row r="602" spans="4:4" ht="15.75" customHeight="1" x14ac:dyDescent="0.2">
      <c r="D602" s="6"/>
    </row>
    <row r="603" spans="4:4" ht="15.75" customHeight="1" x14ac:dyDescent="0.2">
      <c r="D603" s="6"/>
    </row>
    <row r="604" spans="4:4" ht="15.75" customHeight="1" x14ac:dyDescent="0.2">
      <c r="D604" s="6"/>
    </row>
    <row r="605" spans="4:4" ht="15.75" customHeight="1" x14ac:dyDescent="0.2">
      <c r="D605" s="6"/>
    </row>
    <row r="606" spans="4:4" ht="15.75" customHeight="1" x14ac:dyDescent="0.2">
      <c r="D606" s="6"/>
    </row>
    <row r="607" spans="4:4" ht="15.75" customHeight="1" x14ac:dyDescent="0.2">
      <c r="D607" s="6"/>
    </row>
    <row r="608" spans="4:4" ht="15.75" customHeight="1" x14ac:dyDescent="0.2">
      <c r="D608" s="6"/>
    </row>
    <row r="609" spans="4:4" ht="15.75" customHeight="1" x14ac:dyDescent="0.2">
      <c r="D609" s="6"/>
    </row>
    <row r="610" spans="4:4" ht="15.75" customHeight="1" x14ac:dyDescent="0.2">
      <c r="D610" s="6"/>
    </row>
    <row r="611" spans="4:4" ht="15.75" customHeight="1" x14ac:dyDescent="0.2">
      <c r="D611" s="6"/>
    </row>
    <row r="612" spans="4:4" ht="15.75" customHeight="1" x14ac:dyDescent="0.2">
      <c r="D612" s="6"/>
    </row>
    <row r="613" spans="4:4" ht="15.75" customHeight="1" x14ac:dyDescent="0.2">
      <c r="D613" s="6"/>
    </row>
    <row r="614" spans="4:4" ht="15.75" customHeight="1" x14ac:dyDescent="0.2">
      <c r="D614" s="6"/>
    </row>
    <row r="615" spans="4:4" ht="15.75" customHeight="1" x14ac:dyDescent="0.2">
      <c r="D615" s="6"/>
    </row>
    <row r="616" spans="4:4" ht="15.75" customHeight="1" x14ac:dyDescent="0.2">
      <c r="D616" s="6"/>
    </row>
    <row r="617" spans="4:4" ht="15.75" customHeight="1" x14ac:dyDescent="0.2">
      <c r="D617" s="6"/>
    </row>
    <row r="618" spans="4:4" ht="15.75" customHeight="1" x14ac:dyDescent="0.2">
      <c r="D618" s="6"/>
    </row>
    <row r="619" spans="4:4" ht="15.75" customHeight="1" x14ac:dyDescent="0.2">
      <c r="D619" s="6"/>
    </row>
    <row r="620" spans="4:4" ht="15.75" customHeight="1" x14ac:dyDescent="0.2">
      <c r="D620" s="6"/>
    </row>
    <row r="621" spans="4:4" ht="15.75" customHeight="1" x14ac:dyDescent="0.2">
      <c r="D621" s="6"/>
    </row>
    <row r="622" spans="4:4" ht="15.75" customHeight="1" x14ac:dyDescent="0.2">
      <c r="D622" s="6"/>
    </row>
    <row r="623" spans="4:4" ht="15.75" customHeight="1" x14ac:dyDescent="0.2">
      <c r="D623" s="6"/>
    </row>
    <row r="624" spans="4:4" ht="15.75" customHeight="1" x14ac:dyDescent="0.2">
      <c r="D624" s="6"/>
    </row>
    <row r="625" spans="4:4" ht="15.75" customHeight="1" x14ac:dyDescent="0.2">
      <c r="D625" s="6"/>
    </row>
    <row r="626" spans="4:4" ht="15.75" customHeight="1" x14ac:dyDescent="0.2">
      <c r="D626" s="6"/>
    </row>
    <row r="627" spans="4:4" ht="15.75" customHeight="1" x14ac:dyDescent="0.2">
      <c r="D627" s="6"/>
    </row>
    <row r="628" spans="4:4" ht="15.75" customHeight="1" x14ac:dyDescent="0.2">
      <c r="D628" s="6"/>
    </row>
    <row r="629" spans="4:4" ht="15.75" customHeight="1" x14ac:dyDescent="0.2">
      <c r="D629" s="6"/>
    </row>
    <row r="630" spans="4:4" ht="15.75" customHeight="1" x14ac:dyDescent="0.2">
      <c r="D630" s="6"/>
    </row>
    <row r="631" spans="4:4" ht="15.75" customHeight="1" x14ac:dyDescent="0.2">
      <c r="D631" s="6"/>
    </row>
    <row r="632" spans="4:4" ht="15.75" customHeight="1" x14ac:dyDescent="0.2">
      <c r="D632" s="6"/>
    </row>
    <row r="633" spans="4:4" ht="15.75" customHeight="1" x14ac:dyDescent="0.2">
      <c r="D633" s="6"/>
    </row>
    <row r="634" spans="4:4" ht="15.75" customHeight="1" x14ac:dyDescent="0.2">
      <c r="D634" s="6"/>
    </row>
    <row r="635" spans="4:4" ht="15.75" customHeight="1" x14ac:dyDescent="0.2">
      <c r="D635" s="6"/>
    </row>
    <row r="636" spans="4:4" ht="15.75" customHeight="1" x14ac:dyDescent="0.2">
      <c r="D636" s="6"/>
    </row>
    <row r="637" spans="4:4" ht="15.75" customHeight="1" x14ac:dyDescent="0.2">
      <c r="D637" s="6"/>
    </row>
    <row r="638" spans="4:4" ht="15.75" customHeight="1" x14ac:dyDescent="0.2">
      <c r="D638" s="6"/>
    </row>
    <row r="639" spans="4:4" ht="15.75" customHeight="1" x14ac:dyDescent="0.2">
      <c r="D639" s="6"/>
    </row>
    <row r="640" spans="4:4" ht="15.75" customHeight="1" x14ac:dyDescent="0.2">
      <c r="D640" s="6"/>
    </row>
    <row r="641" spans="4:4" ht="15.75" customHeight="1" x14ac:dyDescent="0.2">
      <c r="D641" s="6"/>
    </row>
    <row r="642" spans="4:4" ht="15.75" customHeight="1" x14ac:dyDescent="0.2">
      <c r="D642" s="6"/>
    </row>
    <row r="643" spans="4:4" ht="15.75" customHeight="1" x14ac:dyDescent="0.2">
      <c r="D643" s="6"/>
    </row>
    <row r="644" spans="4:4" ht="15.75" customHeight="1" x14ac:dyDescent="0.2">
      <c r="D644" s="6"/>
    </row>
    <row r="645" spans="4:4" ht="15.75" customHeight="1" x14ac:dyDescent="0.2">
      <c r="D645" s="6"/>
    </row>
    <row r="646" spans="4:4" ht="15.75" customHeight="1" x14ac:dyDescent="0.2">
      <c r="D646" s="6"/>
    </row>
    <row r="647" spans="4:4" ht="15.75" customHeight="1" x14ac:dyDescent="0.2">
      <c r="D647" s="6"/>
    </row>
    <row r="648" spans="4:4" ht="15.75" customHeight="1" x14ac:dyDescent="0.2">
      <c r="D648" s="6"/>
    </row>
    <row r="649" spans="4:4" ht="15.75" customHeight="1" x14ac:dyDescent="0.2">
      <c r="D649" s="6"/>
    </row>
    <row r="650" spans="4:4" ht="15.75" customHeight="1" x14ac:dyDescent="0.2">
      <c r="D650" s="6"/>
    </row>
    <row r="651" spans="4:4" ht="15.75" customHeight="1" x14ac:dyDescent="0.2">
      <c r="D651" s="6"/>
    </row>
    <row r="652" spans="4:4" ht="15.75" customHeight="1" x14ac:dyDescent="0.2">
      <c r="D652" s="6"/>
    </row>
    <row r="653" spans="4:4" ht="15.75" customHeight="1" x14ac:dyDescent="0.2">
      <c r="D653" s="6"/>
    </row>
    <row r="654" spans="4:4" ht="15.75" customHeight="1" x14ac:dyDescent="0.2">
      <c r="D654" s="6"/>
    </row>
    <row r="655" spans="4:4" ht="15.75" customHeight="1" x14ac:dyDescent="0.2">
      <c r="D655" s="6"/>
    </row>
    <row r="656" spans="4:4" ht="15.75" customHeight="1" x14ac:dyDescent="0.2">
      <c r="D656" s="6"/>
    </row>
    <row r="657" spans="4:4" ht="15.75" customHeight="1" x14ac:dyDescent="0.2">
      <c r="D657" s="6"/>
    </row>
    <row r="658" spans="4:4" ht="15.75" customHeight="1" x14ac:dyDescent="0.2">
      <c r="D658" s="6"/>
    </row>
    <row r="659" spans="4:4" ht="15.75" customHeight="1" x14ac:dyDescent="0.2">
      <c r="D659" s="6"/>
    </row>
    <row r="660" spans="4:4" ht="15.75" customHeight="1" x14ac:dyDescent="0.2">
      <c r="D660" s="6"/>
    </row>
    <row r="661" spans="4:4" ht="15.75" customHeight="1" x14ac:dyDescent="0.2">
      <c r="D661" s="6"/>
    </row>
    <row r="662" spans="4:4" ht="15.75" customHeight="1" x14ac:dyDescent="0.2">
      <c r="D662" s="6"/>
    </row>
    <row r="663" spans="4:4" ht="15.75" customHeight="1" x14ac:dyDescent="0.2">
      <c r="D663" s="6"/>
    </row>
    <row r="664" spans="4:4" ht="15.75" customHeight="1" x14ac:dyDescent="0.2">
      <c r="D664" s="6"/>
    </row>
    <row r="665" spans="4:4" ht="15.75" customHeight="1" x14ac:dyDescent="0.2">
      <c r="D665" s="6"/>
    </row>
    <row r="666" spans="4:4" ht="15.75" customHeight="1" x14ac:dyDescent="0.2">
      <c r="D666" s="6"/>
    </row>
    <row r="667" spans="4:4" ht="15.75" customHeight="1" x14ac:dyDescent="0.2">
      <c r="D667" s="6"/>
    </row>
    <row r="668" spans="4:4" ht="15.75" customHeight="1" x14ac:dyDescent="0.2">
      <c r="D668" s="6"/>
    </row>
    <row r="669" spans="4:4" ht="15.75" customHeight="1" x14ac:dyDescent="0.2">
      <c r="D669" s="6"/>
    </row>
    <row r="670" spans="4:4" ht="15.75" customHeight="1" x14ac:dyDescent="0.2">
      <c r="D670" s="6"/>
    </row>
    <row r="671" spans="4:4" ht="15.75" customHeight="1" x14ac:dyDescent="0.2">
      <c r="D671" s="6"/>
    </row>
    <row r="672" spans="4:4" ht="15.75" customHeight="1" x14ac:dyDescent="0.2">
      <c r="D672" s="6"/>
    </row>
    <row r="673" spans="4:4" ht="15.75" customHeight="1" x14ac:dyDescent="0.2">
      <c r="D673" s="6"/>
    </row>
    <row r="674" spans="4:4" ht="15.75" customHeight="1" x14ac:dyDescent="0.2">
      <c r="D674" s="6"/>
    </row>
    <row r="675" spans="4:4" ht="15.75" customHeight="1" x14ac:dyDescent="0.2">
      <c r="D675" s="6"/>
    </row>
    <row r="676" spans="4:4" ht="15.75" customHeight="1" x14ac:dyDescent="0.2">
      <c r="D676" s="6"/>
    </row>
    <row r="677" spans="4:4" ht="15.75" customHeight="1" x14ac:dyDescent="0.2">
      <c r="D677" s="6"/>
    </row>
    <row r="678" spans="4:4" ht="15.75" customHeight="1" x14ac:dyDescent="0.2">
      <c r="D678" s="6"/>
    </row>
    <row r="679" spans="4:4" ht="15.75" customHeight="1" x14ac:dyDescent="0.2">
      <c r="D679" s="6"/>
    </row>
    <row r="680" spans="4:4" ht="15.75" customHeight="1" x14ac:dyDescent="0.2">
      <c r="D680" s="6"/>
    </row>
    <row r="681" spans="4:4" ht="15.75" customHeight="1" x14ac:dyDescent="0.2">
      <c r="D681" s="6"/>
    </row>
    <row r="682" spans="4:4" ht="15.75" customHeight="1" x14ac:dyDescent="0.2">
      <c r="D682" s="6"/>
    </row>
    <row r="683" spans="4:4" ht="15.75" customHeight="1" x14ac:dyDescent="0.2">
      <c r="D683" s="6"/>
    </row>
    <row r="684" spans="4:4" ht="15.75" customHeight="1" x14ac:dyDescent="0.2">
      <c r="D684" s="6"/>
    </row>
    <row r="685" spans="4:4" ht="15.75" customHeight="1" x14ac:dyDescent="0.2">
      <c r="D685" s="6"/>
    </row>
    <row r="686" spans="4:4" ht="15.75" customHeight="1" x14ac:dyDescent="0.2">
      <c r="D686" s="6"/>
    </row>
    <row r="687" spans="4:4" ht="15.75" customHeight="1" x14ac:dyDescent="0.2">
      <c r="D687" s="6"/>
    </row>
    <row r="688" spans="4:4" ht="15.75" customHeight="1" x14ac:dyDescent="0.2">
      <c r="D688" s="6"/>
    </row>
    <row r="689" spans="4:4" ht="15.75" customHeight="1" x14ac:dyDescent="0.2">
      <c r="D689" s="6"/>
    </row>
    <row r="690" spans="4:4" ht="15.75" customHeight="1" x14ac:dyDescent="0.2">
      <c r="D690" s="6"/>
    </row>
    <row r="691" spans="4:4" ht="15.75" customHeight="1" x14ac:dyDescent="0.2">
      <c r="D691" s="6"/>
    </row>
    <row r="692" spans="4:4" ht="15.75" customHeight="1" x14ac:dyDescent="0.2">
      <c r="D692" s="6"/>
    </row>
    <row r="693" spans="4:4" ht="15.75" customHeight="1" x14ac:dyDescent="0.2">
      <c r="D693" s="6"/>
    </row>
    <row r="694" spans="4:4" ht="15.75" customHeight="1" x14ac:dyDescent="0.2">
      <c r="D694" s="6"/>
    </row>
    <row r="695" spans="4:4" ht="15.75" customHeight="1" x14ac:dyDescent="0.2">
      <c r="D695" s="6"/>
    </row>
    <row r="696" spans="4:4" ht="15.75" customHeight="1" x14ac:dyDescent="0.2">
      <c r="D696" s="6"/>
    </row>
    <row r="697" spans="4:4" ht="15.75" customHeight="1" x14ac:dyDescent="0.2">
      <c r="D697" s="6"/>
    </row>
    <row r="698" spans="4:4" ht="15.75" customHeight="1" x14ac:dyDescent="0.2">
      <c r="D698" s="6"/>
    </row>
    <row r="699" spans="4:4" ht="15.75" customHeight="1" x14ac:dyDescent="0.2">
      <c r="D699" s="6"/>
    </row>
    <row r="700" spans="4:4" ht="15.75" customHeight="1" x14ac:dyDescent="0.2">
      <c r="D700" s="6"/>
    </row>
    <row r="701" spans="4:4" ht="15.75" customHeight="1" x14ac:dyDescent="0.2">
      <c r="D701" s="6"/>
    </row>
    <row r="702" spans="4:4" ht="15.75" customHeight="1" x14ac:dyDescent="0.2">
      <c r="D702" s="6"/>
    </row>
    <row r="703" spans="4:4" ht="15.75" customHeight="1" x14ac:dyDescent="0.2">
      <c r="D703" s="6"/>
    </row>
    <row r="704" spans="4:4" ht="15.75" customHeight="1" x14ac:dyDescent="0.2">
      <c r="D704" s="6"/>
    </row>
    <row r="705" spans="4:4" ht="15.75" customHeight="1" x14ac:dyDescent="0.2">
      <c r="D705" s="6"/>
    </row>
    <row r="706" spans="4:4" ht="15.75" customHeight="1" x14ac:dyDescent="0.2">
      <c r="D706" s="6"/>
    </row>
    <row r="707" spans="4:4" ht="15.75" customHeight="1" x14ac:dyDescent="0.2">
      <c r="D707" s="6"/>
    </row>
    <row r="708" spans="4:4" ht="15.75" customHeight="1" x14ac:dyDescent="0.2">
      <c r="D708" s="6"/>
    </row>
    <row r="709" spans="4:4" ht="15.75" customHeight="1" x14ac:dyDescent="0.2">
      <c r="D709" s="6"/>
    </row>
    <row r="710" spans="4:4" ht="15.75" customHeight="1" x14ac:dyDescent="0.2">
      <c r="D710" s="6"/>
    </row>
    <row r="711" spans="4:4" ht="15.75" customHeight="1" x14ac:dyDescent="0.2">
      <c r="D711" s="6"/>
    </row>
    <row r="712" spans="4:4" ht="15.75" customHeight="1" x14ac:dyDescent="0.2">
      <c r="D712" s="6"/>
    </row>
    <row r="713" spans="4:4" ht="15.75" customHeight="1" x14ac:dyDescent="0.2">
      <c r="D713" s="6"/>
    </row>
    <row r="714" spans="4:4" ht="15.75" customHeight="1" x14ac:dyDescent="0.2">
      <c r="D714" s="6"/>
    </row>
    <row r="715" spans="4:4" ht="15.75" customHeight="1" x14ac:dyDescent="0.2">
      <c r="D715" s="6"/>
    </row>
    <row r="716" spans="4:4" ht="15.75" customHeight="1" x14ac:dyDescent="0.2">
      <c r="D716" s="6"/>
    </row>
    <row r="717" spans="4:4" ht="15.75" customHeight="1" x14ac:dyDescent="0.2">
      <c r="D717" s="6"/>
    </row>
    <row r="718" spans="4:4" ht="15.75" customHeight="1" x14ac:dyDescent="0.2">
      <c r="D718" s="6"/>
    </row>
    <row r="719" spans="4:4" ht="15.75" customHeight="1" x14ac:dyDescent="0.2">
      <c r="D719" s="6"/>
    </row>
    <row r="720" spans="4:4" ht="15.75" customHeight="1" x14ac:dyDescent="0.2">
      <c r="D720" s="6"/>
    </row>
    <row r="721" spans="4:4" ht="15.75" customHeight="1" x14ac:dyDescent="0.2">
      <c r="D721" s="6"/>
    </row>
    <row r="722" spans="4:4" ht="15.75" customHeight="1" x14ac:dyDescent="0.2">
      <c r="D722" s="6"/>
    </row>
    <row r="723" spans="4:4" ht="15.75" customHeight="1" x14ac:dyDescent="0.2">
      <c r="D723" s="6"/>
    </row>
    <row r="724" spans="4:4" ht="15.75" customHeight="1" x14ac:dyDescent="0.2">
      <c r="D724" s="6"/>
    </row>
    <row r="725" spans="4:4" ht="15.75" customHeight="1" x14ac:dyDescent="0.2">
      <c r="D725" s="6"/>
    </row>
    <row r="726" spans="4:4" ht="15.75" customHeight="1" x14ac:dyDescent="0.2">
      <c r="D726" s="6"/>
    </row>
    <row r="727" spans="4:4" ht="15.75" customHeight="1" x14ac:dyDescent="0.2">
      <c r="D727" s="6"/>
    </row>
    <row r="728" spans="4:4" ht="15.75" customHeight="1" x14ac:dyDescent="0.2">
      <c r="D728" s="6"/>
    </row>
    <row r="729" spans="4:4" ht="15.75" customHeight="1" x14ac:dyDescent="0.2">
      <c r="D729" s="6"/>
    </row>
    <row r="730" spans="4:4" ht="15.75" customHeight="1" x14ac:dyDescent="0.2">
      <c r="D730" s="6"/>
    </row>
    <row r="731" spans="4:4" ht="15.75" customHeight="1" x14ac:dyDescent="0.2">
      <c r="D731" s="6"/>
    </row>
    <row r="732" spans="4:4" ht="15.75" customHeight="1" x14ac:dyDescent="0.2">
      <c r="D732" s="6"/>
    </row>
    <row r="733" spans="4:4" ht="15.75" customHeight="1" x14ac:dyDescent="0.2">
      <c r="D733" s="6"/>
    </row>
    <row r="734" spans="4:4" ht="15.75" customHeight="1" x14ac:dyDescent="0.2">
      <c r="D734" s="6"/>
    </row>
    <row r="735" spans="4:4" ht="15.75" customHeight="1" x14ac:dyDescent="0.2">
      <c r="D735" s="6"/>
    </row>
    <row r="736" spans="4:4" ht="15.75" customHeight="1" x14ac:dyDescent="0.2">
      <c r="D736" s="6"/>
    </row>
    <row r="737" spans="4:4" ht="15.75" customHeight="1" x14ac:dyDescent="0.2">
      <c r="D737" s="6"/>
    </row>
    <row r="738" spans="4:4" ht="15.75" customHeight="1" x14ac:dyDescent="0.2">
      <c r="D738" s="6"/>
    </row>
    <row r="739" spans="4:4" ht="15.75" customHeight="1" x14ac:dyDescent="0.2">
      <c r="D739" s="6"/>
    </row>
    <row r="740" spans="4:4" ht="15.75" customHeight="1" x14ac:dyDescent="0.2">
      <c r="D740" s="6"/>
    </row>
    <row r="741" spans="4:4" ht="15.75" customHeight="1" x14ac:dyDescent="0.2">
      <c r="D741" s="6"/>
    </row>
    <row r="742" spans="4:4" ht="15.75" customHeight="1" x14ac:dyDescent="0.2">
      <c r="D742" s="6"/>
    </row>
    <row r="743" spans="4:4" ht="15.75" customHeight="1" x14ac:dyDescent="0.2">
      <c r="D743" s="6"/>
    </row>
    <row r="744" spans="4:4" ht="15.75" customHeight="1" x14ac:dyDescent="0.2">
      <c r="D744" s="6"/>
    </row>
    <row r="745" spans="4:4" ht="15.75" customHeight="1" x14ac:dyDescent="0.2">
      <c r="D745" s="6"/>
    </row>
    <row r="746" spans="4:4" ht="15.75" customHeight="1" x14ac:dyDescent="0.2">
      <c r="D746" s="6"/>
    </row>
    <row r="747" spans="4:4" ht="15.75" customHeight="1" x14ac:dyDescent="0.2">
      <c r="D747" s="6"/>
    </row>
    <row r="748" spans="4:4" ht="15.75" customHeight="1" x14ac:dyDescent="0.2">
      <c r="D748" s="6"/>
    </row>
    <row r="749" spans="4:4" ht="15.75" customHeight="1" x14ac:dyDescent="0.2">
      <c r="D749" s="6"/>
    </row>
    <row r="750" spans="4:4" ht="15.75" customHeight="1" x14ac:dyDescent="0.2">
      <c r="D750" s="6"/>
    </row>
    <row r="751" spans="4:4" ht="15.75" customHeight="1" x14ac:dyDescent="0.2">
      <c r="D751" s="6"/>
    </row>
    <row r="752" spans="4:4" ht="15.75" customHeight="1" x14ac:dyDescent="0.2">
      <c r="D752" s="6"/>
    </row>
    <row r="753" spans="4:4" ht="15.75" customHeight="1" x14ac:dyDescent="0.2">
      <c r="D753" s="6"/>
    </row>
    <row r="754" spans="4:4" ht="15.75" customHeight="1" x14ac:dyDescent="0.2">
      <c r="D754" s="6"/>
    </row>
    <row r="755" spans="4:4" ht="15.75" customHeight="1" x14ac:dyDescent="0.2">
      <c r="D755" s="6"/>
    </row>
    <row r="756" spans="4:4" ht="15.75" customHeight="1" x14ac:dyDescent="0.2">
      <c r="D756" s="6"/>
    </row>
    <row r="757" spans="4:4" ht="15.75" customHeight="1" x14ac:dyDescent="0.2">
      <c r="D757" s="6"/>
    </row>
    <row r="758" spans="4:4" ht="15.75" customHeight="1" x14ac:dyDescent="0.2">
      <c r="D758" s="6"/>
    </row>
    <row r="759" spans="4:4" ht="15.75" customHeight="1" x14ac:dyDescent="0.2">
      <c r="D759" s="6"/>
    </row>
    <row r="760" spans="4:4" ht="15.75" customHeight="1" x14ac:dyDescent="0.2">
      <c r="D760" s="6"/>
    </row>
    <row r="761" spans="4:4" ht="15.75" customHeight="1" x14ac:dyDescent="0.2">
      <c r="D761" s="6"/>
    </row>
    <row r="762" spans="4:4" ht="15.75" customHeight="1" x14ac:dyDescent="0.2">
      <c r="D762" s="6"/>
    </row>
    <row r="763" spans="4:4" ht="15.75" customHeight="1" x14ac:dyDescent="0.2">
      <c r="D763" s="6"/>
    </row>
    <row r="764" spans="4:4" ht="15.75" customHeight="1" x14ac:dyDescent="0.2">
      <c r="D764" s="6"/>
    </row>
    <row r="765" spans="4:4" ht="15.75" customHeight="1" x14ac:dyDescent="0.2">
      <c r="D765" s="6"/>
    </row>
    <row r="766" spans="4:4" ht="15.75" customHeight="1" x14ac:dyDescent="0.2">
      <c r="D766" s="6"/>
    </row>
    <row r="767" spans="4:4" ht="15.75" customHeight="1" x14ac:dyDescent="0.2">
      <c r="D767" s="6"/>
    </row>
    <row r="768" spans="4:4" ht="15.75" customHeight="1" x14ac:dyDescent="0.2">
      <c r="D768" s="6"/>
    </row>
    <row r="769" spans="4:4" ht="15.75" customHeight="1" x14ac:dyDescent="0.2">
      <c r="D769" s="6"/>
    </row>
    <row r="770" spans="4:4" ht="15.75" customHeight="1" x14ac:dyDescent="0.2">
      <c r="D770" s="6"/>
    </row>
    <row r="771" spans="4:4" ht="15.75" customHeight="1" x14ac:dyDescent="0.2">
      <c r="D771" s="6"/>
    </row>
    <row r="772" spans="4:4" ht="15.75" customHeight="1" x14ac:dyDescent="0.2">
      <c r="D772" s="6"/>
    </row>
    <row r="773" spans="4:4" ht="15.75" customHeight="1" x14ac:dyDescent="0.2">
      <c r="D773" s="6"/>
    </row>
    <row r="774" spans="4:4" ht="15.75" customHeight="1" x14ac:dyDescent="0.2">
      <c r="D774" s="6"/>
    </row>
    <row r="775" spans="4:4" ht="15.75" customHeight="1" x14ac:dyDescent="0.2">
      <c r="D775" s="6"/>
    </row>
    <row r="776" spans="4:4" ht="15.75" customHeight="1" x14ac:dyDescent="0.2">
      <c r="D776" s="6"/>
    </row>
    <row r="777" spans="4:4" ht="15.75" customHeight="1" x14ac:dyDescent="0.2">
      <c r="D777" s="6"/>
    </row>
    <row r="778" spans="4:4" ht="15.75" customHeight="1" x14ac:dyDescent="0.2">
      <c r="D778" s="6"/>
    </row>
    <row r="779" spans="4:4" ht="15.75" customHeight="1" x14ac:dyDescent="0.2">
      <c r="D779" s="6"/>
    </row>
    <row r="780" spans="4:4" ht="15.75" customHeight="1" x14ac:dyDescent="0.2">
      <c r="D780" s="6"/>
    </row>
    <row r="781" spans="4:4" ht="15.75" customHeight="1" x14ac:dyDescent="0.2">
      <c r="D781" s="6"/>
    </row>
    <row r="782" spans="4:4" ht="15.75" customHeight="1" x14ac:dyDescent="0.2">
      <c r="D782" s="6"/>
    </row>
    <row r="783" spans="4:4" ht="15.75" customHeight="1" x14ac:dyDescent="0.2">
      <c r="D783" s="6"/>
    </row>
    <row r="784" spans="4:4" ht="15.75" customHeight="1" x14ac:dyDescent="0.2">
      <c r="D784" s="6"/>
    </row>
    <row r="785" spans="4:4" ht="15.75" customHeight="1" x14ac:dyDescent="0.2">
      <c r="D785" s="6"/>
    </row>
    <row r="786" spans="4:4" ht="15.75" customHeight="1" x14ac:dyDescent="0.2">
      <c r="D786" s="6"/>
    </row>
    <row r="787" spans="4:4" ht="15.75" customHeight="1" x14ac:dyDescent="0.2">
      <c r="D787" s="6"/>
    </row>
    <row r="788" spans="4:4" ht="15.75" customHeight="1" x14ac:dyDescent="0.2">
      <c r="D788" s="6"/>
    </row>
    <row r="789" spans="4:4" ht="15.75" customHeight="1" x14ac:dyDescent="0.2">
      <c r="D789" s="6"/>
    </row>
    <row r="790" spans="4:4" ht="15.75" customHeight="1" x14ac:dyDescent="0.2">
      <c r="D790" s="6"/>
    </row>
    <row r="791" spans="4:4" ht="15.75" customHeight="1" x14ac:dyDescent="0.2">
      <c r="D791" s="6"/>
    </row>
    <row r="792" spans="4:4" ht="15.75" customHeight="1" x14ac:dyDescent="0.2">
      <c r="D792" s="6"/>
    </row>
    <row r="793" spans="4:4" ht="15.75" customHeight="1" x14ac:dyDescent="0.2">
      <c r="D793" s="6"/>
    </row>
    <row r="794" spans="4:4" ht="15.75" customHeight="1" x14ac:dyDescent="0.2">
      <c r="D794" s="6"/>
    </row>
    <row r="795" spans="4:4" ht="15.75" customHeight="1" x14ac:dyDescent="0.2">
      <c r="D795" s="6"/>
    </row>
    <row r="796" spans="4:4" ht="15.75" customHeight="1" x14ac:dyDescent="0.2">
      <c r="D796" s="6"/>
    </row>
    <row r="797" spans="4:4" ht="15.75" customHeight="1" x14ac:dyDescent="0.2">
      <c r="D797" s="6"/>
    </row>
    <row r="798" spans="4:4" ht="15.75" customHeight="1" x14ac:dyDescent="0.2">
      <c r="D798" s="6"/>
    </row>
    <row r="799" spans="4:4" ht="15.75" customHeight="1" x14ac:dyDescent="0.2">
      <c r="D799" s="6"/>
    </row>
    <row r="800" spans="4:4" ht="15.75" customHeight="1" x14ac:dyDescent="0.2">
      <c r="D800" s="6"/>
    </row>
    <row r="801" spans="4:4" ht="15.75" customHeight="1" x14ac:dyDescent="0.2">
      <c r="D801" s="6"/>
    </row>
    <row r="802" spans="4:4" ht="15.75" customHeight="1" x14ac:dyDescent="0.2">
      <c r="D802" s="6"/>
    </row>
    <row r="803" spans="4:4" ht="15.75" customHeight="1" x14ac:dyDescent="0.2">
      <c r="D803" s="6"/>
    </row>
    <row r="804" spans="4:4" ht="15.75" customHeight="1" x14ac:dyDescent="0.2">
      <c r="D804" s="6"/>
    </row>
    <row r="805" spans="4:4" ht="15.75" customHeight="1" x14ac:dyDescent="0.2">
      <c r="D805" s="6"/>
    </row>
    <row r="806" spans="4:4" ht="15.75" customHeight="1" x14ac:dyDescent="0.2">
      <c r="D806" s="6"/>
    </row>
    <row r="807" spans="4:4" ht="15.75" customHeight="1" x14ac:dyDescent="0.2">
      <c r="D807" s="6"/>
    </row>
    <row r="808" spans="4:4" ht="15.75" customHeight="1" x14ac:dyDescent="0.2">
      <c r="D808" s="6"/>
    </row>
    <row r="809" spans="4:4" ht="15.75" customHeight="1" x14ac:dyDescent="0.2">
      <c r="D809" s="6"/>
    </row>
    <row r="810" spans="4:4" ht="15.75" customHeight="1" x14ac:dyDescent="0.2">
      <c r="D810" s="6"/>
    </row>
    <row r="811" spans="4:4" ht="15.75" customHeight="1" x14ac:dyDescent="0.2">
      <c r="D811" s="6"/>
    </row>
    <row r="812" spans="4:4" ht="15.75" customHeight="1" x14ac:dyDescent="0.2">
      <c r="D812" s="6"/>
    </row>
    <row r="813" spans="4:4" ht="15.75" customHeight="1" x14ac:dyDescent="0.2">
      <c r="D813" s="6"/>
    </row>
    <row r="814" spans="4:4" ht="15.75" customHeight="1" x14ac:dyDescent="0.2">
      <c r="D814" s="6"/>
    </row>
    <row r="815" spans="4:4" ht="15.75" customHeight="1" x14ac:dyDescent="0.2">
      <c r="D815" s="6"/>
    </row>
    <row r="816" spans="4:4" ht="15.75" customHeight="1" x14ac:dyDescent="0.2">
      <c r="D816" s="6"/>
    </row>
    <row r="817" spans="4:4" ht="15.75" customHeight="1" x14ac:dyDescent="0.2">
      <c r="D817" s="6"/>
    </row>
    <row r="818" spans="4:4" ht="15.75" customHeight="1" x14ac:dyDescent="0.2">
      <c r="D818" s="6"/>
    </row>
    <row r="819" spans="4:4" ht="15.75" customHeight="1" x14ac:dyDescent="0.2">
      <c r="D819" s="6"/>
    </row>
    <row r="820" spans="4:4" ht="15.75" customHeight="1" x14ac:dyDescent="0.2">
      <c r="D820" s="6"/>
    </row>
    <row r="821" spans="4:4" ht="15.75" customHeight="1" x14ac:dyDescent="0.2">
      <c r="D821" s="6"/>
    </row>
    <row r="822" spans="4:4" ht="15.75" customHeight="1" x14ac:dyDescent="0.2">
      <c r="D822" s="6"/>
    </row>
    <row r="823" spans="4:4" ht="15.75" customHeight="1" x14ac:dyDescent="0.2">
      <c r="D823" s="6"/>
    </row>
    <row r="824" spans="4:4" ht="15.75" customHeight="1" x14ac:dyDescent="0.2">
      <c r="D824" s="6"/>
    </row>
    <row r="825" spans="4:4" ht="15.75" customHeight="1" x14ac:dyDescent="0.2">
      <c r="D825" s="6"/>
    </row>
    <row r="826" spans="4:4" ht="15.75" customHeight="1" x14ac:dyDescent="0.2">
      <c r="D826" s="6"/>
    </row>
    <row r="827" spans="4:4" ht="15.75" customHeight="1" x14ac:dyDescent="0.2">
      <c r="D827" s="6"/>
    </row>
    <row r="828" spans="4:4" ht="15.75" customHeight="1" x14ac:dyDescent="0.2">
      <c r="D828" s="6"/>
    </row>
    <row r="829" spans="4:4" ht="15.75" customHeight="1" x14ac:dyDescent="0.2">
      <c r="D829" s="6"/>
    </row>
    <row r="830" spans="4:4" ht="15.75" customHeight="1" x14ac:dyDescent="0.2">
      <c r="D830" s="6"/>
    </row>
    <row r="831" spans="4:4" ht="15.75" customHeight="1" x14ac:dyDescent="0.2">
      <c r="D831" s="6"/>
    </row>
    <row r="832" spans="4:4" ht="15.75" customHeight="1" x14ac:dyDescent="0.2">
      <c r="D832" s="6"/>
    </row>
    <row r="833" spans="4:4" ht="15.75" customHeight="1" x14ac:dyDescent="0.2">
      <c r="D833" s="6"/>
    </row>
    <row r="834" spans="4:4" ht="15.75" customHeight="1" x14ac:dyDescent="0.2">
      <c r="D834" s="6"/>
    </row>
    <row r="835" spans="4:4" ht="15.75" customHeight="1" x14ac:dyDescent="0.2">
      <c r="D835" s="6"/>
    </row>
    <row r="836" spans="4:4" ht="15.75" customHeight="1" x14ac:dyDescent="0.2">
      <c r="D836" s="6"/>
    </row>
    <row r="837" spans="4:4" ht="15.75" customHeight="1" x14ac:dyDescent="0.2">
      <c r="D837" s="6"/>
    </row>
    <row r="838" spans="4:4" ht="15.75" customHeight="1" x14ac:dyDescent="0.2">
      <c r="D838" s="6"/>
    </row>
    <row r="839" spans="4:4" ht="15.75" customHeight="1" x14ac:dyDescent="0.2">
      <c r="D839" s="6"/>
    </row>
    <row r="840" spans="4:4" ht="15.75" customHeight="1" x14ac:dyDescent="0.2">
      <c r="D840" s="6"/>
    </row>
    <row r="841" spans="4:4" ht="15.75" customHeight="1" x14ac:dyDescent="0.2">
      <c r="D841" s="6"/>
    </row>
    <row r="842" spans="4:4" ht="15.75" customHeight="1" x14ac:dyDescent="0.2">
      <c r="D842" s="6"/>
    </row>
    <row r="843" spans="4:4" ht="15.75" customHeight="1" x14ac:dyDescent="0.2">
      <c r="D843" s="6"/>
    </row>
    <row r="844" spans="4:4" ht="15.75" customHeight="1" x14ac:dyDescent="0.2">
      <c r="D844" s="6"/>
    </row>
    <row r="845" spans="4:4" ht="15.75" customHeight="1" x14ac:dyDescent="0.2">
      <c r="D845" s="6"/>
    </row>
    <row r="846" spans="4:4" ht="15.75" customHeight="1" x14ac:dyDescent="0.2">
      <c r="D846" s="6"/>
    </row>
    <row r="847" spans="4:4" ht="15.75" customHeight="1" x14ac:dyDescent="0.2">
      <c r="D847" s="6"/>
    </row>
    <row r="848" spans="4:4" ht="15.75" customHeight="1" x14ac:dyDescent="0.2">
      <c r="D848" s="6"/>
    </row>
    <row r="849" spans="4:4" ht="15.75" customHeight="1" x14ac:dyDescent="0.2">
      <c r="D849" s="6"/>
    </row>
    <row r="850" spans="4:4" ht="15.75" customHeight="1" x14ac:dyDescent="0.2">
      <c r="D850" s="6"/>
    </row>
    <row r="851" spans="4:4" ht="15.75" customHeight="1" x14ac:dyDescent="0.2">
      <c r="D851" s="6"/>
    </row>
    <row r="852" spans="4:4" ht="15.75" customHeight="1" x14ac:dyDescent="0.2">
      <c r="D852" s="6"/>
    </row>
    <row r="853" spans="4:4" ht="15.75" customHeight="1" x14ac:dyDescent="0.2">
      <c r="D853" s="6"/>
    </row>
    <row r="854" spans="4:4" ht="15.75" customHeight="1" x14ac:dyDescent="0.2">
      <c r="D854" s="6"/>
    </row>
    <row r="855" spans="4:4" ht="15.75" customHeight="1" x14ac:dyDescent="0.2">
      <c r="D855" s="6"/>
    </row>
    <row r="856" spans="4:4" ht="15.75" customHeight="1" x14ac:dyDescent="0.2">
      <c r="D856" s="6"/>
    </row>
    <row r="857" spans="4:4" ht="15.75" customHeight="1" x14ac:dyDescent="0.2">
      <c r="D857" s="6"/>
    </row>
    <row r="858" spans="4:4" ht="15.75" customHeight="1" x14ac:dyDescent="0.2">
      <c r="D858" s="6"/>
    </row>
    <row r="859" spans="4:4" ht="15.75" customHeight="1" x14ac:dyDescent="0.2">
      <c r="D859" s="6"/>
    </row>
    <row r="860" spans="4:4" ht="15.75" customHeight="1" x14ac:dyDescent="0.2">
      <c r="D860" s="6"/>
    </row>
    <row r="861" spans="4:4" ht="15.75" customHeight="1" x14ac:dyDescent="0.2">
      <c r="D861" s="6"/>
    </row>
    <row r="862" spans="4:4" ht="15.75" customHeight="1" x14ac:dyDescent="0.2">
      <c r="D862" s="6"/>
    </row>
    <row r="863" spans="4:4" ht="15.75" customHeight="1" x14ac:dyDescent="0.2">
      <c r="D863" s="6"/>
    </row>
    <row r="864" spans="4:4" ht="15.75" customHeight="1" x14ac:dyDescent="0.2">
      <c r="D864" s="6"/>
    </row>
    <row r="865" spans="4:4" ht="15.75" customHeight="1" x14ac:dyDescent="0.2">
      <c r="D865" s="6"/>
    </row>
    <row r="866" spans="4:4" ht="15.75" customHeight="1" x14ac:dyDescent="0.2">
      <c r="D866" s="6"/>
    </row>
    <row r="867" spans="4:4" ht="15.75" customHeight="1" x14ac:dyDescent="0.2">
      <c r="D867" s="6"/>
    </row>
    <row r="868" spans="4:4" ht="15.75" customHeight="1" x14ac:dyDescent="0.2">
      <c r="D868" s="6"/>
    </row>
    <row r="869" spans="4:4" ht="15.75" customHeight="1" x14ac:dyDescent="0.2">
      <c r="D869" s="6"/>
    </row>
    <row r="870" spans="4:4" ht="15.75" customHeight="1" x14ac:dyDescent="0.2">
      <c r="D870" s="6"/>
    </row>
    <row r="871" spans="4:4" ht="15.75" customHeight="1" x14ac:dyDescent="0.2">
      <c r="D871" s="6"/>
    </row>
    <row r="872" spans="4:4" ht="15.75" customHeight="1" x14ac:dyDescent="0.2">
      <c r="D872" s="6"/>
    </row>
    <row r="873" spans="4:4" ht="15.75" customHeight="1" x14ac:dyDescent="0.2">
      <c r="D873" s="6"/>
    </row>
    <row r="874" spans="4:4" ht="15.75" customHeight="1" x14ac:dyDescent="0.2">
      <c r="D874" s="6"/>
    </row>
    <row r="875" spans="4:4" ht="15.75" customHeight="1" x14ac:dyDescent="0.2">
      <c r="D875" s="6"/>
    </row>
    <row r="876" spans="4:4" ht="15.75" customHeight="1" x14ac:dyDescent="0.2">
      <c r="D876" s="6"/>
    </row>
    <row r="877" spans="4:4" ht="15.75" customHeight="1" x14ac:dyDescent="0.2">
      <c r="D877" s="6"/>
    </row>
    <row r="878" spans="4:4" ht="15.75" customHeight="1" x14ac:dyDescent="0.2">
      <c r="D878" s="6"/>
    </row>
    <row r="879" spans="4:4" ht="15.75" customHeight="1" x14ac:dyDescent="0.2">
      <c r="D879" s="6"/>
    </row>
    <row r="880" spans="4:4" ht="15.75" customHeight="1" x14ac:dyDescent="0.2">
      <c r="D880" s="6"/>
    </row>
    <row r="881" spans="4:4" ht="15.75" customHeight="1" x14ac:dyDescent="0.2">
      <c r="D881" s="6"/>
    </row>
    <row r="882" spans="4:4" ht="15.75" customHeight="1" x14ac:dyDescent="0.2">
      <c r="D882" s="6"/>
    </row>
    <row r="883" spans="4:4" ht="15.75" customHeight="1" x14ac:dyDescent="0.2">
      <c r="D883" s="6"/>
    </row>
    <row r="884" spans="4:4" ht="15.75" customHeight="1" x14ac:dyDescent="0.2">
      <c r="D884" s="6"/>
    </row>
    <row r="885" spans="4:4" ht="15.75" customHeight="1" x14ac:dyDescent="0.2">
      <c r="D885" s="6"/>
    </row>
    <row r="886" spans="4:4" ht="15.75" customHeight="1" x14ac:dyDescent="0.2">
      <c r="D886" s="6"/>
    </row>
    <row r="887" spans="4:4" ht="15.75" customHeight="1" x14ac:dyDescent="0.2">
      <c r="D887" s="6"/>
    </row>
    <row r="888" spans="4:4" ht="15.75" customHeight="1" x14ac:dyDescent="0.2">
      <c r="D888" s="6"/>
    </row>
    <row r="889" spans="4:4" ht="15.75" customHeight="1" x14ac:dyDescent="0.2">
      <c r="D889" s="6"/>
    </row>
    <row r="890" spans="4:4" ht="15.75" customHeight="1" x14ac:dyDescent="0.2">
      <c r="D890" s="6"/>
    </row>
    <row r="891" spans="4:4" ht="15.75" customHeight="1" x14ac:dyDescent="0.2">
      <c r="D891" s="6"/>
    </row>
    <row r="892" spans="4:4" ht="15.75" customHeight="1" x14ac:dyDescent="0.2">
      <c r="D892" s="6"/>
    </row>
    <row r="893" spans="4:4" ht="15.75" customHeight="1" x14ac:dyDescent="0.2">
      <c r="D893" s="6"/>
    </row>
    <row r="894" spans="4:4" ht="15.75" customHeight="1" x14ac:dyDescent="0.2">
      <c r="D894" s="6"/>
    </row>
    <row r="895" spans="4:4" ht="15.75" customHeight="1" x14ac:dyDescent="0.2">
      <c r="D895" s="6"/>
    </row>
    <row r="896" spans="4:4" ht="15.75" customHeight="1" x14ac:dyDescent="0.2">
      <c r="D896" s="6"/>
    </row>
    <row r="897" spans="4:4" ht="15.75" customHeight="1" x14ac:dyDescent="0.2">
      <c r="D897" s="6"/>
    </row>
    <row r="898" spans="4:4" ht="15.75" customHeight="1" x14ac:dyDescent="0.2">
      <c r="D898" s="6"/>
    </row>
    <row r="899" spans="4:4" ht="15.75" customHeight="1" x14ac:dyDescent="0.2">
      <c r="D899" s="6"/>
    </row>
    <row r="900" spans="4:4" ht="15.75" customHeight="1" x14ac:dyDescent="0.2">
      <c r="D900" s="6"/>
    </row>
    <row r="901" spans="4:4" ht="15.75" customHeight="1" x14ac:dyDescent="0.2">
      <c r="D901" s="6"/>
    </row>
    <row r="902" spans="4:4" ht="15.75" customHeight="1" x14ac:dyDescent="0.2">
      <c r="D902" s="6"/>
    </row>
    <row r="903" spans="4:4" ht="15.75" customHeight="1" x14ac:dyDescent="0.2">
      <c r="D903" s="6"/>
    </row>
    <row r="904" spans="4:4" ht="15.75" customHeight="1" x14ac:dyDescent="0.2">
      <c r="D904" s="6"/>
    </row>
    <row r="905" spans="4:4" ht="15.75" customHeight="1" x14ac:dyDescent="0.2">
      <c r="D905" s="6"/>
    </row>
    <row r="906" spans="4:4" ht="15.75" customHeight="1" x14ac:dyDescent="0.2">
      <c r="D906" s="6"/>
    </row>
    <row r="907" spans="4:4" ht="15.75" customHeight="1" x14ac:dyDescent="0.2">
      <c r="D907" s="6"/>
    </row>
    <row r="908" spans="4:4" ht="15.75" customHeight="1" x14ac:dyDescent="0.2">
      <c r="D908" s="6"/>
    </row>
    <row r="909" spans="4:4" ht="15.75" customHeight="1" x14ac:dyDescent="0.2">
      <c r="D909" s="6"/>
    </row>
    <row r="910" spans="4:4" ht="15.75" customHeight="1" x14ac:dyDescent="0.2">
      <c r="D910" s="6"/>
    </row>
    <row r="911" spans="4:4" ht="15.75" customHeight="1" x14ac:dyDescent="0.2">
      <c r="D911" s="6"/>
    </row>
    <row r="912" spans="4:4" ht="15.75" customHeight="1" x14ac:dyDescent="0.2">
      <c r="D912" s="6"/>
    </row>
    <row r="913" spans="4:4" ht="15.75" customHeight="1" x14ac:dyDescent="0.2">
      <c r="D913" s="6"/>
    </row>
    <row r="914" spans="4:4" ht="15.75" customHeight="1" x14ac:dyDescent="0.2">
      <c r="D914" s="6"/>
    </row>
    <row r="915" spans="4:4" ht="15.75" customHeight="1" x14ac:dyDescent="0.2">
      <c r="D915" s="6"/>
    </row>
    <row r="916" spans="4:4" ht="15.75" customHeight="1" x14ac:dyDescent="0.2">
      <c r="D916" s="6"/>
    </row>
    <row r="917" spans="4:4" ht="15.75" customHeight="1" x14ac:dyDescent="0.2">
      <c r="D917" s="6"/>
    </row>
    <row r="918" spans="4:4" ht="15.75" customHeight="1" x14ac:dyDescent="0.2">
      <c r="D918" s="6"/>
    </row>
    <row r="919" spans="4:4" ht="15.75" customHeight="1" x14ac:dyDescent="0.2">
      <c r="D919" s="6"/>
    </row>
    <row r="920" spans="4:4" ht="15.75" customHeight="1" x14ac:dyDescent="0.2">
      <c r="D920" s="6"/>
    </row>
    <row r="921" spans="4:4" ht="15.75" customHeight="1" x14ac:dyDescent="0.2">
      <c r="D921" s="6"/>
    </row>
    <row r="922" spans="4:4" ht="15.75" customHeight="1" x14ac:dyDescent="0.2">
      <c r="D922" s="6"/>
    </row>
    <row r="923" spans="4:4" ht="15.75" customHeight="1" x14ac:dyDescent="0.2">
      <c r="D923" s="6"/>
    </row>
    <row r="924" spans="4:4" ht="15.75" customHeight="1" x14ac:dyDescent="0.2">
      <c r="D924" s="6"/>
    </row>
    <row r="925" spans="4:4" ht="15.75" customHeight="1" x14ac:dyDescent="0.2">
      <c r="D925" s="6"/>
    </row>
    <row r="926" spans="4:4" ht="15.75" customHeight="1" x14ac:dyDescent="0.2">
      <c r="D926" s="6"/>
    </row>
    <row r="927" spans="4:4" ht="15.75" customHeight="1" x14ac:dyDescent="0.2">
      <c r="D927" s="6"/>
    </row>
    <row r="928" spans="4:4" ht="15.75" customHeight="1" x14ac:dyDescent="0.2">
      <c r="D928" s="6"/>
    </row>
    <row r="929" spans="4:4" ht="15.75" customHeight="1" x14ac:dyDescent="0.2">
      <c r="D929" s="6"/>
    </row>
    <row r="930" spans="4:4" ht="15.75" customHeight="1" x14ac:dyDescent="0.2">
      <c r="D930" s="6"/>
    </row>
    <row r="931" spans="4:4" ht="15.75" customHeight="1" x14ac:dyDescent="0.2">
      <c r="D931" s="6"/>
    </row>
    <row r="932" spans="4:4" ht="15.75" customHeight="1" x14ac:dyDescent="0.2">
      <c r="D932" s="6"/>
    </row>
    <row r="933" spans="4:4" ht="15.75" customHeight="1" x14ac:dyDescent="0.2">
      <c r="D933" s="6"/>
    </row>
    <row r="934" spans="4:4" ht="15.75" customHeight="1" x14ac:dyDescent="0.2">
      <c r="D934" s="6"/>
    </row>
    <row r="935" spans="4:4" ht="15.75" customHeight="1" x14ac:dyDescent="0.2">
      <c r="D935" s="6"/>
    </row>
    <row r="936" spans="4:4" ht="15.75" customHeight="1" x14ac:dyDescent="0.2">
      <c r="D936" s="6"/>
    </row>
    <row r="937" spans="4:4" ht="15.75" customHeight="1" x14ac:dyDescent="0.2">
      <c r="D937" s="6"/>
    </row>
    <row r="938" spans="4:4" ht="15.75" customHeight="1" x14ac:dyDescent="0.2">
      <c r="D938" s="6"/>
    </row>
    <row r="939" spans="4:4" ht="15.75" customHeight="1" x14ac:dyDescent="0.2">
      <c r="D939" s="6"/>
    </row>
    <row r="940" spans="4:4" ht="15.75" customHeight="1" x14ac:dyDescent="0.2">
      <c r="D940" s="6"/>
    </row>
    <row r="941" spans="4:4" ht="15.75" customHeight="1" x14ac:dyDescent="0.2">
      <c r="D941" s="6"/>
    </row>
    <row r="942" spans="4:4" ht="15.75" customHeight="1" x14ac:dyDescent="0.2">
      <c r="D942" s="6"/>
    </row>
    <row r="943" spans="4:4" ht="15.75" customHeight="1" x14ac:dyDescent="0.2">
      <c r="D943" s="6"/>
    </row>
    <row r="944" spans="4:4" ht="15.75" customHeight="1" x14ac:dyDescent="0.2">
      <c r="D944" s="6"/>
    </row>
    <row r="945" spans="4:4" ht="15.75" customHeight="1" x14ac:dyDescent="0.2">
      <c r="D945" s="6"/>
    </row>
    <row r="946" spans="4:4" ht="15.75" customHeight="1" x14ac:dyDescent="0.2">
      <c r="D946" s="6"/>
    </row>
    <row r="947" spans="4:4" ht="15.75" customHeight="1" x14ac:dyDescent="0.2">
      <c r="D947" s="6"/>
    </row>
    <row r="948" spans="4:4" ht="15.75" customHeight="1" x14ac:dyDescent="0.2">
      <c r="D948" s="6"/>
    </row>
    <row r="949" spans="4:4" ht="15.75" customHeight="1" x14ac:dyDescent="0.2">
      <c r="D949" s="6"/>
    </row>
    <row r="950" spans="4:4" ht="15.75" customHeight="1" x14ac:dyDescent="0.2">
      <c r="D950" s="6"/>
    </row>
    <row r="951" spans="4:4" ht="15.75" customHeight="1" x14ac:dyDescent="0.2">
      <c r="D951" s="6"/>
    </row>
    <row r="952" spans="4:4" ht="15.75" customHeight="1" x14ac:dyDescent="0.2">
      <c r="D952" s="6"/>
    </row>
    <row r="953" spans="4:4" ht="15.75" customHeight="1" x14ac:dyDescent="0.2">
      <c r="D953" s="6"/>
    </row>
    <row r="954" spans="4:4" ht="15.75" customHeight="1" x14ac:dyDescent="0.2">
      <c r="D954" s="6"/>
    </row>
    <row r="955" spans="4:4" ht="15.75" customHeight="1" x14ac:dyDescent="0.2">
      <c r="D955" s="6"/>
    </row>
    <row r="956" spans="4:4" ht="15.75" customHeight="1" x14ac:dyDescent="0.2">
      <c r="D956" s="6"/>
    </row>
    <row r="957" spans="4:4" ht="15.75" customHeight="1" x14ac:dyDescent="0.2">
      <c r="D957" s="6"/>
    </row>
    <row r="958" spans="4:4" ht="15.75" customHeight="1" x14ac:dyDescent="0.2">
      <c r="D958" s="6"/>
    </row>
    <row r="959" spans="4:4" ht="15.75" customHeight="1" x14ac:dyDescent="0.2">
      <c r="D959" s="6"/>
    </row>
    <row r="960" spans="4:4" ht="15.75" customHeight="1" x14ac:dyDescent="0.2">
      <c r="D960" s="6"/>
    </row>
    <row r="961" spans="4:4" ht="15.75" customHeight="1" x14ac:dyDescent="0.2">
      <c r="D961" s="6"/>
    </row>
    <row r="962" spans="4:4" ht="15.75" customHeight="1" x14ac:dyDescent="0.2">
      <c r="D962" s="6"/>
    </row>
    <row r="963" spans="4:4" ht="15.75" customHeight="1" x14ac:dyDescent="0.2">
      <c r="D963" s="6"/>
    </row>
    <row r="964" spans="4:4" ht="15.75" customHeight="1" x14ac:dyDescent="0.2">
      <c r="D964" s="6"/>
    </row>
    <row r="965" spans="4:4" ht="15.75" customHeight="1" x14ac:dyDescent="0.2">
      <c r="D965" s="6"/>
    </row>
    <row r="966" spans="4:4" ht="15.75" customHeight="1" x14ac:dyDescent="0.2">
      <c r="D966" s="6"/>
    </row>
    <row r="967" spans="4:4" ht="15.75" customHeight="1" x14ac:dyDescent="0.2">
      <c r="D967" s="6"/>
    </row>
    <row r="968" spans="4:4" ht="15.75" customHeight="1" x14ac:dyDescent="0.2">
      <c r="D968" s="6"/>
    </row>
    <row r="969" spans="4:4" ht="15.75" customHeight="1" x14ac:dyDescent="0.2">
      <c r="D969" s="6"/>
    </row>
    <row r="970" spans="4:4" ht="15.75" customHeight="1" x14ac:dyDescent="0.2">
      <c r="D970" s="6"/>
    </row>
    <row r="971" spans="4:4" ht="15.75" customHeight="1" x14ac:dyDescent="0.2">
      <c r="D971" s="6"/>
    </row>
    <row r="972" spans="4:4" ht="15.75" customHeight="1" x14ac:dyDescent="0.2">
      <c r="D972" s="6"/>
    </row>
    <row r="973" spans="4:4" ht="15.75" customHeight="1" x14ac:dyDescent="0.2">
      <c r="D973" s="6"/>
    </row>
    <row r="974" spans="4:4" ht="15.75" customHeight="1" x14ac:dyDescent="0.2">
      <c r="D974" s="6"/>
    </row>
    <row r="975" spans="4:4" ht="15.75" customHeight="1" x14ac:dyDescent="0.2">
      <c r="D975" s="6"/>
    </row>
    <row r="976" spans="4:4" ht="15.75" customHeight="1" x14ac:dyDescent="0.2">
      <c r="D976" s="6"/>
    </row>
    <row r="977" spans="4:4" ht="15.75" customHeight="1" x14ac:dyDescent="0.2">
      <c r="D977" s="6"/>
    </row>
    <row r="978" spans="4:4" ht="15.75" customHeight="1" x14ac:dyDescent="0.2">
      <c r="D978" s="6"/>
    </row>
    <row r="979" spans="4:4" ht="15.75" customHeight="1" x14ac:dyDescent="0.2">
      <c r="D979" s="6"/>
    </row>
    <row r="980" spans="4:4" ht="15.75" customHeight="1" x14ac:dyDescent="0.2">
      <c r="D980" s="6"/>
    </row>
    <row r="981" spans="4:4" ht="15.75" customHeight="1" x14ac:dyDescent="0.2">
      <c r="D981" s="6"/>
    </row>
    <row r="982" spans="4:4" ht="15.75" customHeight="1" x14ac:dyDescent="0.2">
      <c r="D982" s="6"/>
    </row>
    <row r="983" spans="4:4" ht="15.75" customHeight="1" x14ac:dyDescent="0.2">
      <c r="D983" s="6"/>
    </row>
    <row r="984" spans="4:4" ht="15.75" customHeight="1" x14ac:dyDescent="0.2">
      <c r="D984" s="6"/>
    </row>
    <row r="985" spans="4:4" ht="15.75" customHeight="1" x14ac:dyDescent="0.2">
      <c r="D985" s="6"/>
    </row>
    <row r="986" spans="4:4" ht="15.75" customHeight="1" x14ac:dyDescent="0.2">
      <c r="D986" s="6"/>
    </row>
    <row r="987" spans="4:4" ht="15.75" customHeight="1" x14ac:dyDescent="0.2">
      <c r="D987" s="6"/>
    </row>
    <row r="988" spans="4:4" ht="15.75" customHeight="1" x14ac:dyDescent="0.2">
      <c r="D988" s="6"/>
    </row>
    <row r="989" spans="4:4" ht="15.75" customHeight="1" x14ac:dyDescent="0.2">
      <c r="D989" s="6"/>
    </row>
    <row r="990" spans="4:4" ht="15.75" customHeight="1" x14ac:dyDescent="0.2">
      <c r="D990" s="6"/>
    </row>
    <row r="991" spans="4:4" ht="15.75" customHeight="1" x14ac:dyDescent="0.2">
      <c r="D991" s="6"/>
    </row>
    <row r="992" spans="4:4" ht="15.75" customHeight="1" x14ac:dyDescent="0.2">
      <c r="D992" s="6"/>
    </row>
    <row r="993" spans="4:4" ht="15.75" customHeight="1" x14ac:dyDescent="0.2">
      <c r="D993" s="6"/>
    </row>
    <row r="994" spans="4:4" ht="15.75" customHeight="1" x14ac:dyDescent="0.2">
      <c r="D994" s="6"/>
    </row>
    <row r="995" spans="4:4" ht="15.75" customHeight="1" x14ac:dyDescent="0.2">
      <c r="D995" s="6"/>
    </row>
    <row r="996" spans="4:4" ht="15.75" customHeight="1" x14ac:dyDescent="0.2">
      <c r="D996" s="6"/>
    </row>
    <row r="997" spans="4:4" ht="15.75" customHeight="1" x14ac:dyDescent="0.2">
      <c r="D997" s="6"/>
    </row>
    <row r="998" spans="4:4" ht="15.75" customHeight="1" x14ac:dyDescent="0.2">
      <c r="D998" s="6"/>
    </row>
    <row r="999" spans="4:4" ht="15.75" customHeight="1" x14ac:dyDescent="0.2">
      <c r="D999" s="6"/>
    </row>
    <row r="1000" spans="4:4" ht="15.75" customHeight="1" x14ac:dyDescent="0.2">
      <c r="D1000" s="6"/>
    </row>
    <row r="1001" spans="4:4" ht="15.75" customHeight="1" x14ac:dyDescent="0.2">
      <c r="D1001" s="6"/>
    </row>
    <row r="1002" spans="4:4" ht="15.75" customHeight="1" x14ac:dyDescent="0.2">
      <c r="D1002" s="6"/>
    </row>
    <row r="1003" spans="4:4" ht="15.75" customHeight="1" x14ac:dyDescent="0.2">
      <c r="D1003" s="6"/>
    </row>
    <row r="1004" spans="4:4" ht="15.75" customHeight="1" x14ac:dyDescent="0.2">
      <c r="D1004" s="6"/>
    </row>
    <row r="1005" spans="4:4" ht="15.75" customHeight="1" x14ac:dyDescent="0.2">
      <c r="D1005" s="6"/>
    </row>
    <row r="1006" spans="4:4" ht="15.75" customHeight="1" x14ac:dyDescent="0.2">
      <c r="D1006" s="6"/>
    </row>
    <row r="1007" spans="4:4" ht="15.75" customHeight="1" x14ac:dyDescent="0.2">
      <c r="D1007" s="6"/>
    </row>
    <row r="1008" spans="4:4" ht="15.75" customHeight="1" x14ac:dyDescent="0.2">
      <c r="D1008" s="6"/>
    </row>
    <row r="1009" spans="4:4" ht="15.75" customHeight="1" x14ac:dyDescent="0.2">
      <c r="D1009" s="6"/>
    </row>
    <row r="1010" spans="4:4" ht="15.75" customHeight="1" x14ac:dyDescent="0.2">
      <c r="D1010" s="6"/>
    </row>
    <row r="1011" spans="4:4" ht="15.75" customHeight="1" x14ac:dyDescent="0.2">
      <c r="D1011" s="6"/>
    </row>
    <row r="1012" spans="4:4" ht="15.75" customHeight="1" x14ac:dyDescent="0.2">
      <c r="D1012" s="6"/>
    </row>
    <row r="1013" spans="4:4" ht="15.75" customHeight="1" x14ac:dyDescent="0.2">
      <c r="D1013" s="6"/>
    </row>
    <row r="1014" spans="4:4" ht="15.75" customHeight="1" x14ac:dyDescent="0.2">
      <c r="D1014" s="6"/>
    </row>
    <row r="1015" spans="4:4" ht="15.75" customHeight="1" x14ac:dyDescent="0.2">
      <c r="D1015" s="6"/>
    </row>
    <row r="1016" spans="4:4" ht="15.75" customHeight="1" x14ac:dyDescent="0.2">
      <c r="D1016" s="6"/>
    </row>
    <row r="1017" spans="4:4" ht="15.75" customHeight="1" x14ac:dyDescent="0.2">
      <c r="D1017" s="6"/>
    </row>
    <row r="1018" spans="4:4" ht="15.75" customHeight="1" x14ac:dyDescent="0.2">
      <c r="D1018" s="6"/>
    </row>
    <row r="1019" spans="4:4" ht="15.75" customHeight="1" x14ac:dyDescent="0.2">
      <c r="D1019" s="6"/>
    </row>
    <row r="1020" spans="4:4" ht="15.75" customHeight="1" x14ac:dyDescent="0.2">
      <c r="D1020" s="6"/>
    </row>
    <row r="1021" spans="4:4" ht="15.75" customHeight="1" x14ac:dyDescent="0.2">
      <c r="D1021" s="6"/>
    </row>
    <row r="1022" spans="4:4" ht="15.75" customHeight="1" x14ac:dyDescent="0.2">
      <c r="D1022" s="6"/>
    </row>
    <row r="1023" spans="4:4" ht="15.75" customHeight="1" x14ac:dyDescent="0.2">
      <c r="D1023" s="6"/>
    </row>
    <row r="1024" spans="4:4" ht="15.75" customHeight="1" x14ac:dyDescent="0.2">
      <c r="D1024" s="6"/>
    </row>
  </sheetData>
  <mergeCells count="8">
    <mergeCell ref="A43:E43"/>
    <mergeCell ref="A44:G45"/>
    <mergeCell ref="A46:G47"/>
    <mergeCell ref="A1:B3"/>
    <mergeCell ref="C2:F3"/>
    <mergeCell ref="B6:C7"/>
    <mergeCell ref="D6:D7"/>
    <mergeCell ref="A42:E4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9"/>
  <sheetViews>
    <sheetView workbookViewId="0">
      <selection activeCell="E9" sqref="E9"/>
    </sheetView>
  </sheetViews>
  <sheetFormatPr baseColWidth="10" defaultColWidth="10.109375" defaultRowHeight="15" customHeight="1" x14ac:dyDescent="0.2"/>
  <cols>
    <col min="1" max="1" width="4.6640625" customWidth="1"/>
    <col min="2" max="3" width="17.44140625" customWidth="1"/>
    <col min="4" max="4" width="21.77734375" customWidth="1"/>
    <col min="5" max="26" width="11.21875" customWidth="1"/>
  </cols>
  <sheetData>
    <row r="1" spans="1:26" ht="15.75" x14ac:dyDescent="0.25">
      <c r="A1" s="277" t="s">
        <v>1</v>
      </c>
      <c r="B1" s="211"/>
      <c r="C1" s="212"/>
      <c r="D1" s="125"/>
      <c r="E1" s="125"/>
      <c r="F1" s="125"/>
      <c r="G1" s="125"/>
      <c r="H1" s="126"/>
      <c r="I1" s="127"/>
      <c r="J1" s="127"/>
      <c r="K1" s="127"/>
      <c r="L1" s="127"/>
      <c r="M1" s="127"/>
      <c r="N1" s="127"/>
      <c r="O1" s="127"/>
      <c r="P1" s="127"/>
      <c r="Q1" s="127"/>
      <c r="R1" s="127"/>
      <c r="S1" s="127"/>
      <c r="T1" s="127"/>
      <c r="U1" s="127"/>
      <c r="V1" s="127"/>
      <c r="W1" s="127"/>
      <c r="X1" s="127"/>
      <c r="Y1" s="127"/>
    </row>
    <row r="2" spans="1:26" ht="15.75" customHeight="1" x14ac:dyDescent="0.25">
      <c r="A2" s="213"/>
      <c r="B2" s="198"/>
      <c r="C2" s="214"/>
      <c r="D2" s="278" t="s">
        <v>142</v>
      </c>
      <c r="E2" s="176"/>
      <c r="F2" s="176"/>
      <c r="G2" s="176"/>
      <c r="H2" s="274"/>
      <c r="I2" s="127"/>
      <c r="J2" s="127"/>
      <c r="K2" s="127"/>
      <c r="L2" s="127"/>
      <c r="M2" s="127"/>
      <c r="N2" s="127"/>
      <c r="O2" s="127"/>
      <c r="P2" s="127"/>
      <c r="Q2" s="127"/>
      <c r="R2" s="127"/>
      <c r="S2" s="127"/>
      <c r="T2" s="127"/>
      <c r="U2" s="127"/>
      <c r="V2" s="127"/>
      <c r="W2" s="127"/>
      <c r="X2" s="127"/>
      <c r="Y2" s="127"/>
    </row>
    <row r="3" spans="1:26" ht="15.75" customHeight="1" x14ac:dyDescent="0.25">
      <c r="A3" s="215"/>
      <c r="B3" s="216"/>
      <c r="C3" s="217"/>
      <c r="D3" s="128"/>
      <c r="E3" s="128"/>
      <c r="F3" s="128"/>
      <c r="G3" s="128"/>
      <c r="H3" s="129"/>
      <c r="I3" s="127"/>
      <c r="J3" s="127"/>
      <c r="K3" s="127"/>
      <c r="L3" s="127"/>
      <c r="M3" s="127"/>
      <c r="N3" s="127"/>
      <c r="O3" s="127"/>
      <c r="P3" s="127"/>
      <c r="Q3" s="127"/>
      <c r="R3" s="127"/>
      <c r="S3" s="127"/>
      <c r="T3" s="127"/>
      <c r="U3" s="127"/>
      <c r="V3" s="127"/>
      <c r="W3" s="127"/>
      <c r="X3" s="127"/>
      <c r="Y3" s="127"/>
    </row>
    <row r="4" spans="1:26" ht="15" customHeight="1" x14ac:dyDescent="0.25">
      <c r="A4" s="130"/>
      <c r="B4" s="131"/>
      <c r="C4" s="131"/>
      <c r="D4" s="131"/>
      <c r="E4" s="131"/>
      <c r="F4" s="131"/>
      <c r="G4" s="131"/>
      <c r="H4" s="132"/>
      <c r="I4" s="127"/>
      <c r="J4" s="127"/>
      <c r="K4" s="127"/>
      <c r="L4" s="127"/>
      <c r="M4" s="127"/>
      <c r="N4" s="127"/>
      <c r="O4" s="127"/>
      <c r="P4" s="127"/>
      <c r="Q4" s="127"/>
      <c r="R4" s="127"/>
      <c r="S4" s="127"/>
      <c r="T4" s="127"/>
      <c r="U4" s="127"/>
      <c r="V4" s="127"/>
      <c r="W4" s="127"/>
      <c r="X4" s="127"/>
      <c r="Y4" s="127"/>
    </row>
    <row r="5" spans="1:26" ht="30.75" customHeight="1" x14ac:dyDescent="0.25">
      <c r="A5" s="130"/>
      <c r="B5" s="279" t="s">
        <v>143</v>
      </c>
      <c r="C5" s="176"/>
      <c r="D5" s="176"/>
      <c r="E5" s="176"/>
      <c r="F5" s="176"/>
      <c r="G5" s="176"/>
      <c r="H5" s="274"/>
      <c r="I5" s="127"/>
      <c r="J5" s="127"/>
      <c r="K5" s="127"/>
      <c r="L5" s="127"/>
      <c r="M5" s="127"/>
      <c r="N5" s="127"/>
      <c r="O5" s="127"/>
      <c r="P5" s="127"/>
      <c r="Q5" s="127"/>
      <c r="R5" s="127"/>
      <c r="S5" s="127"/>
      <c r="T5" s="127"/>
      <c r="U5" s="127"/>
      <c r="V5" s="127"/>
      <c r="W5" s="127"/>
      <c r="X5" s="127"/>
      <c r="Y5" s="127"/>
    </row>
    <row r="6" spans="1:26" ht="15" customHeight="1" x14ac:dyDescent="0.25">
      <c r="A6" s="130"/>
      <c r="B6" s="131"/>
      <c r="C6" s="131"/>
      <c r="D6" s="131"/>
      <c r="E6" s="131"/>
      <c r="F6" s="131"/>
      <c r="G6" s="131"/>
      <c r="H6" s="132"/>
      <c r="I6" s="127"/>
      <c r="J6" s="127"/>
      <c r="K6" s="127"/>
      <c r="L6" s="127"/>
      <c r="M6" s="127"/>
      <c r="N6" s="127"/>
      <c r="O6" s="127"/>
      <c r="P6" s="127"/>
      <c r="Q6" s="127"/>
      <c r="R6" s="127"/>
      <c r="S6" s="127"/>
      <c r="T6" s="127"/>
      <c r="U6" s="127"/>
      <c r="V6" s="127"/>
      <c r="W6" s="127"/>
      <c r="X6" s="127"/>
      <c r="Y6" s="127"/>
    </row>
    <row r="7" spans="1:26" ht="15" customHeight="1" x14ac:dyDescent="0.25">
      <c r="A7" s="130"/>
      <c r="B7" s="131"/>
      <c r="C7" s="131"/>
      <c r="D7" s="131"/>
      <c r="E7" s="131"/>
      <c r="F7" s="131"/>
      <c r="G7" s="131"/>
      <c r="H7" s="132"/>
      <c r="I7" s="127"/>
      <c r="J7" s="127"/>
      <c r="K7" s="127"/>
      <c r="L7" s="127"/>
      <c r="M7" s="127"/>
      <c r="N7" s="127"/>
      <c r="O7" s="127"/>
      <c r="P7" s="127"/>
      <c r="Q7" s="127"/>
      <c r="R7" s="127"/>
      <c r="S7" s="127"/>
      <c r="T7" s="127"/>
      <c r="U7" s="127"/>
      <c r="V7" s="127"/>
      <c r="W7" s="127"/>
      <c r="X7" s="127"/>
      <c r="Y7" s="127"/>
    </row>
    <row r="8" spans="1:26" ht="15" customHeight="1" x14ac:dyDescent="0.25">
      <c r="A8" s="130"/>
      <c r="B8" s="131"/>
      <c r="C8" s="131"/>
      <c r="D8" s="131"/>
      <c r="E8" s="133" t="s">
        <v>83</v>
      </c>
      <c r="F8" s="131"/>
      <c r="G8" s="131"/>
      <c r="H8" s="132"/>
      <c r="I8" s="127"/>
      <c r="J8" s="127"/>
      <c r="K8" s="127"/>
      <c r="L8" s="127"/>
      <c r="M8" s="127"/>
      <c r="N8" s="127"/>
      <c r="O8" s="127"/>
      <c r="P8" s="127"/>
      <c r="Q8" s="127"/>
      <c r="R8" s="127"/>
      <c r="S8" s="127"/>
      <c r="T8" s="127"/>
      <c r="U8" s="127"/>
      <c r="V8" s="127"/>
      <c r="W8" s="127"/>
      <c r="X8" s="127"/>
      <c r="Y8" s="127"/>
    </row>
    <row r="9" spans="1:26" ht="15" customHeight="1" x14ac:dyDescent="0.25">
      <c r="A9" s="130"/>
      <c r="B9" s="280" t="s">
        <v>144</v>
      </c>
      <c r="C9" s="176"/>
      <c r="D9" s="177"/>
      <c r="E9" s="134"/>
      <c r="F9" s="131"/>
      <c r="G9" s="131"/>
      <c r="H9" s="132"/>
      <c r="I9" s="127"/>
      <c r="J9" s="127"/>
      <c r="K9" s="127"/>
      <c r="L9" s="127"/>
      <c r="M9" s="127"/>
      <c r="N9" s="127"/>
      <c r="O9" s="127"/>
      <c r="P9" s="127"/>
      <c r="Q9" s="127"/>
      <c r="R9" s="127"/>
      <c r="S9" s="127"/>
      <c r="T9" s="127"/>
      <c r="U9" s="127"/>
      <c r="V9" s="127"/>
      <c r="W9" s="127"/>
      <c r="X9" s="127"/>
      <c r="Y9" s="127"/>
    </row>
    <row r="10" spans="1:26" ht="15" customHeight="1" x14ac:dyDescent="0.25">
      <c r="A10" s="130"/>
      <c r="B10" s="131"/>
      <c r="C10" s="131"/>
      <c r="D10" s="131"/>
      <c r="E10" s="131"/>
      <c r="F10" s="131"/>
      <c r="G10" s="131"/>
      <c r="H10" s="132"/>
      <c r="I10" s="127"/>
      <c r="J10" s="127"/>
      <c r="K10" s="127"/>
      <c r="L10" s="127"/>
      <c r="M10" s="127"/>
      <c r="N10" s="127"/>
      <c r="O10" s="127"/>
      <c r="P10" s="127"/>
      <c r="Q10" s="127"/>
      <c r="R10" s="127"/>
      <c r="S10" s="127"/>
      <c r="T10" s="127"/>
      <c r="U10" s="127"/>
      <c r="V10" s="127"/>
      <c r="W10" s="127"/>
      <c r="X10" s="127"/>
      <c r="Y10" s="127"/>
    </row>
    <row r="11" spans="1:26" ht="15" customHeight="1" x14ac:dyDescent="0.25">
      <c r="A11" s="130"/>
      <c r="B11" s="131"/>
      <c r="C11" s="131"/>
      <c r="D11" s="131"/>
      <c r="E11" s="131"/>
      <c r="F11" s="131"/>
      <c r="G11" s="131"/>
      <c r="H11" s="132"/>
      <c r="I11" s="127"/>
      <c r="J11" s="127"/>
      <c r="K11" s="127"/>
      <c r="L11" s="127"/>
      <c r="M11" s="127"/>
      <c r="N11" s="127"/>
      <c r="O11" s="127"/>
      <c r="P11" s="127"/>
      <c r="Q11" s="127"/>
      <c r="R11" s="127"/>
      <c r="S11" s="127"/>
      <c r="T11" s="127"/>
      <c r="U11" s="127"/>
      <c r="V11" s="127"/>
      <c r="W11" s="127"/>
      <c r="X11" s="127"/>
      <c r="Y11" s="127"/>
    </row>
    <row r="12" spans="1:26" ht="15" customHeight="1" x14ac:dyDescent="0.25">
      <c r="A12" s="130"/>
      <c r="B12" s="131"/>
      <c r="C12" s="131"/>
      <c r="D12" s="47"/>
      <c r="E12" s="47"/>
      <c r="F12" s="48"/>
      <c r="G12" s="131"/>
      <c r="H12" s="132"/>
      <c r="I12" s="127"/>
      <c r="J12" s="127"/>
      <c r="K12" s="127"/>
      <c r="L12" s="127"/>
      <c r="M12" s="127"/>
      <c r="N12" s="127"/>
      <c r="O12" s="127"/>
      <c r="P12" s="127"/>
      <c r="Q12" s="127"/>
      <c r="R12" s="127"/>
      <c r="S12" s="127"/>
      <c r="T12" s="127"/>
      <c r="U12" s="127"/>
      <c r="V12" s="127"/>
      <c r="W12" s="127"/>
      <c r="X12" s="127"/>
      <c r="Y12" s="127"/>
      <c r="Z12" s="6"/>
    </row>
    <row r="13" spans="1:26" ht="15" customHeight="1" x14ac:dyDescent="0.25">
      <c r="A13" s="130"/>
      <c r="B13" s="131"/>
      <c r="C13" s="131"/>
      <c r="D13" s="47"/>
      <c r="E13" s="47"/>
      <c r="F13" s="48"/>
      <c r="G13" s="131"/>
      <c r="H13" s="132"/>
      <c r="I13" s="127"/>
      <c r="J13" s="127"/>
      <c r="K13" s="127"/>
      <c r="L13" s="127"/>
      <c r="M13" s="127"/>
      <c r="N13" s="127"/>
      <c r="O13" s="127"/>
      <c r="P13" s="127"/>
      <c r="Q13" s="127"/>
      <c r="R13" s="127"/>
      <c r="S13" s="127"/>
      <c r="T13" s="127"/>
      <c r="U13" s="127"/>
      <c r="V13" s="127"/>
      <c r="W13" s="127"/>
      <c r="X13" s="127"/>
      <c r="Y13" s="127"/>
      <c r="Z13" s="6"/>
    </row>
    <row r="14" spans="1:26" ht="15" customHeight="1" x14ac:dyDescent="0.25">
      <c r="A14" s="130"/>
      <c r="B14" s="131"/>
      <c r="C14" s="131"/>
      <c r="D14" s="50"/>
      <c r="E14" s="50"/>
      <c r="F14" s="51"/>
      <c r="G14" s="131"/>
      <c r="H14" s="132"/>
      <c r="I14" s="127"/>
      <c r="J14" s="127"/>
      <c r="K14" s="127"/>
      <c r="L14" s="127"/>
      <c r="M14" s="127"/>
      <c r="N14" s="127"/>
      <c r="O14" s="127"/>
      <c r="P14" s="127"/>
      <c r="Q14" s="127"/>
      <c r="R14" s="127"/>
      <c r="S14" s="127"/>
      <c r="T14" s="127"/>
      <c r="U14" s="127"/>
      <c r="V14" s="127"/>
      <c r="W14" s="127"/>
      <c r="X14" s="127"/>
      <c r="Y14" s="127"/>
      <c r="Z14" s="6"/>
    </row>
    <row r="15" spans="1:26" ht="15" customHeight="1" x14ac:dyDescent="0.25">
      <c r="A15" s="130"/>
      <c r="B15" s="131"/>
      <c r="C15" s="131"/>
      <c r="D15" s="281" t="s">
        <v>62</v>
      </c>
      <c r="E15" s="239"/>
      <c r="F15" s="240"/>
      <c r="G15" s="131"/>
      <c r="H15" s="132"/>
      <c r="I15" s="127"/>
      <c r="J15" s="127"/>
      <c r="K15" s="127"/>
      <c r="L15" s="127"/>
      <c r="M15" s="127"/>
      <c r="N15" s="127"/>
      <c r="O15" s="127"/>
      <c r="P15" s="127"/>
      <c r="Q15" s="127"/>
      <c r="R15" s="127"/>
      <c r="S15" s="127"/>
      <c r="T15" s="127"/>
      <c r="U15" s="127"/>
      <c r="V15" s="127"/>
      <c r="W15" s="127"/>
      <c r="X15" s="127"/>
      <c r="Y15" s="127"/>
      <c r="Z15" s="6"/>
    </row>
    <row r="16" spans="1:26" ht="15" customHeight="1" x14ac:dyDescent="0.25">
      <c r="A16" s="130"/>
      <c r="B16" s="131"/>
      <c r="C16" s="131"/>
      <c r="D16" s="281" t="s">
        <v>64</v>
      </c>
      <c r="E16" s="239"/>
      <c r="F16" s="240"/>
      <c r="G16" s="131"/>
      <c r="H16" s="132"/>
      <c r="I16" s="127"/>
      <c r="J16" s="127"/>
      <c r="K16" s="127"/>
      <c r="L16" s="127"/>
      <c r="M16" s="127"/>
      <c r="N16" s="127"/>
      <c r="O16" s="127"/>
      <c r="P16" s="127"/>
      <c r="Q16" s="127"/>
      <c r="R16" s="127"/>
      <c r="S16" s="127"/>
      <c r="T16" s="127"/>
      <c r="U16" s="127"/>
      <c r="V16" s="127"/>
      <c r="W16" s="127"/>
      <c r="X16" s="127"/>
      <c r="Y16" s="127"/>
      <c r="Z16" s="6"/>
    </row>
    <row r="17" spans="1:26" ht="15" customHeight="1" x14ac:dyDescent="0.25">
      <c r="A17" s="130"/>
      <c r="B17" s="131"/>
      <c r="C17" s="131"/>
      <c r="D17" s="282" t="s">
        <v>66</v>
      </c>
      <c r="E17" s="187"/>
      <c r="F17" s="246"/>
      <c r="G17" s="131"/>
      <c r="H17" s="132"/>
      <c r="I17" s="127"/>
      <c r="J17" s="127"/>
      <c r="K17" s="127"/>
      <c r="L17" s="127"/>
      <c r="M17" s="127"/>
      <c r="N17" s="127"/>
      <c r="O17" s="127"/>
      <c r="P17" s="127"/>
      <c r="Q17" s="127"/>
      <c r="R17" s="127"/>
      <c r="S17" s="127"/>
      <c r="T17" s="127"/>
      <c r="U17" s="127"/>
      <c r="V17" s="127"/>
      <c r="W17" s="127"/>
      <c r="X17" s="127"/>
      <c r="Y17" s="127"/>
      <c r="Z17" s="6"/>
    </row>
    <row r="18" spans="1:26" ht="15" customHeight="1" x14ac:dyDescent="0.25">
      <c r="A18" s="130"/>
      <c r="B18" s="131"/>
      <c r="C18" s="131"/>
      <c r="D18" s="60"/>
      <c r="E18" s="60"/>
      <c r="F18" s="60"/>
      <c r="G18" s="131"/>
      <c r="H18" s="132"/>
      <c r="I18" s="127"/>
      <c r="J18" s="127"/>
      <c r="K18" s="127"/>
      <c r="L18" s="127"/>
      <c r="M18" s="127"/>
      <c r="N18" s="127"/>
      <c r="O18" s="127"/>
      <c r="P18" s="127"/>
      <c r="Q18" s="127"/>
      <c r="R18" s="127"/>
      <c r="S18" s="127"/>
      <c r="T18" s="127"/>
      <c r="U18" s="127"/>
      <c r="V18" s="127"/>
      <c r="W18" s="127"/>
      <c r="X18" s="127"/>
      <c r="Y18" s="127"/>
      <c r="Z18" s="6"/>
    </row>
    <row r="19" spans="1:26" ht="15" customHeight="1" x14ac:dyDescent="0.25">
      <c r="A19" s="130"/>
      <c r="B19" s="131"/>
      <c r="C19" s="131"/>
      <c r="D19" s="60"/>
      <c r="E19" s="60"/>
      <c r="F19" s="60"/>
      <c r="G19" s="131"/>
      <c r="H19" s="132"/>
      <c r="I19" s="127"/>
      <c r="J19" s="127"/>
      <c r="K19" s="127"/>
      <c r="L19" s="127"/>
      <c r="M19" s="127"/>
      <c r="N19" s="127"/>
      <c r="O19" s="127"/>
      <c r="P19" s="127"/>
      <c r="Q19" s="127"/>
      <c r="R19" s="127"/>
      <c r="S19" s="127"/>
      <c r="T19" s="127"/>
      <c r="U19" s="127"/>
      <c r="V19" s="127"/>
      <c r="W19" s="127"/>
      <c r="X19" s="127"/>
      <c r="Y19" s="127"/>
      <c r="Z19" s="6"/>
    </row>
    <row r="20" spans="1:26" ht="15" customHeight="1" x14ac:dyDescent="0.25">
      <c r="A20" s="130"/>
      <c r="B20" s="270" t="s">
        <v>145</v>
      </c>
      <c r="C20" s="271"/>
      <c r="D20" s="271"/>
      <c r="E20" s="272"/>
      <c r="F20" s="131"/>
      <c r="G20" s="131"/>
      <c r="H20" s="132"/>
      <c r="I20" s="127"/>
      <c r="J20" s="127"/>
      <c r="K20" s="127"/>
      <c r="L20" s="127"/>
      <c r="M20" s="127"/>
      <c r="N20" s="127"/>
      <c r="O20" s="127"/>
      <c r="P20" s="127"/>
      <c r="Q20" s="127"/>
      <c r="R20" s="127"/>
      <c r="S20" s="127"/>
      <c r="T20" s="127"/>
      <c r="U20" s="127"/>
      <c r="V20" s="127"/>
      <c r="W20" s="127"/>
      <c r="X20" s="127"/>
      <c r="Y20" s="127"/>
    </row>
    <row r="21" spans="1:26" ht="15" customHeight="1" x14ac:dyDescent="0.25">
      <c r="A21" s="135"/>
      <c r="B21" s="273" t="s">
        <v>146</v>
      </c>
      <c r="C21" s="176"/>
      <c r="D21" s="176"/>
      <c r="E21" s="274"/>
      <c r="F21" s="131"/>
      <c r="G21" s="131"/>
      <c r="H21" s="132"/>
      <c r="I21" s="127"/>
      <c r="J21" s="127"/>
      <c r="K21" s="127"/>
      <c r="L21" s="127"/>
      <c r="M21" s="127"/>
      <c r="N21" s="127"/>
      <c r="O21" s="127"/>
      <c r="P21" s="127"/>
      <c r="Q21" s="127"/>
      <c r="R21" s="127"/>
      <c r="S21" s="127"/>
      <c r="T21" s="127"/>
      <c r="U21" s="127"/>
      <c r="V21" s="127"/>
      <c r="W21" s="127"/>
      <c r="X21" s="127"/>
      <c r="Y21" s="127"/>
    </row>
    <row r="22" spans="1:26" ht="36.75" customHeight="1" x14ac:dyDescent="0.25">
      <c r="A22" s="130"/>
      <c r="B22" s="275" t="s">
        <v>147</v>
      </c>
      <c r="C22" s="243"/>
      <c r="D22" s="243"/>
      <c r="E22" s="276"/>
      <c r="F22" s="131"/>
      <c r="G22" s="131"/>
      <c r="H22" s="132"/>
      <c r="I22" s="127"/>
      <c r="J22" s="127"/>
      <c r="K22" s="127"/>
      <c r="L22" s="127"/>
      <c r="M22" s="127"/>
      <c r="N22" s="127"/>
      <c r="O22" s="127"/>
      <c r="P22" s="127"/>
      <c r="Q22" s="127"/>
      <c r="R22" s="127"/>
      <c r="S22" s="127"/>
      <c r="T22" s="127"/>
      <c r="U22" s="127"/>
      <c r="V22" s="127"/>
      <c r="W22" s="127"/>
      <c r="X22" s="127"/>
      <c r="Y22" s="127"/>
    </row>
    <row r="23" spans="1:26" ht="15" customHeight="1" x14ac:dyDescent="0.25">
      <c r="A23" s="136"/>
      <c r="B23" s="137"/>
      <c r="C23" s="137"/>
      <c r="D23" s="137"/>
      <c r="E23" s="137"/>
      <c r="F23" s="137"/>
      <c r="G23" s="137"/>
      <c r="H23" s="138"/>
      <c r="I23" s="127"/>
      <c r="J23" s="127"/>
      <c r="K23" s="127"/>
      <c r="L23" s="127"/>
      <c r="M23" s="127"/>
      <c r="N23" s="127"/>
      <c r="O23" s="127"/>
      <c r="P23" s="127"/>
      <c r="Q23" s="127"/>
      <c r="R23" s="127"/>
      <c r="S23" s="127"/>
      <c r="T23" s="127"/>
      <c r="U23" s="127"/>
      <c r="V23" s="127"/>
      <c r="W23" s="127"/>
      <c r="X23" s="127"/>
      <c r="Y23" s="127"/>
    </row>
    <row r="24" spans="1:26" ht="15.75" x14ac:dyDescent="0.25">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row>
    <row r="25" spans="1:26" ht="15.75" x14ac:dyDescent="0.25">
      <c r="A25" s="127"/>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row>
    <row r="26" spans="1:26" ht="15.75" x14ac:dyDescent="0.25">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row>
    <row r="27" spans="1:26" ht="15.75" x14ac:dyDescent="0.25">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row>
    <row r="28" spans="1:26" ht="15.75" x14ac:dyDescent="0.25">
      <c r="A28" s="127"/>
      <c r="B28" s="127"/>
      <c r="C28" s="127"/>
      <c r="D28" s="127"/>
      <c r="E28" s="127"/>
      <c r="F28" s="127"/>
      <c r="J28" s="127"/>
      <c r="K28" s="127"/>
      <c r="L28" s="127"/>
      <c r="M28" s="127"/>
      <c r="N28" s="127"/>
      <c r="O28" s="127"/>
      <c r="P28" s="127"/>
      <c r="Q28" s="127"/>
      <c r="R28" s="127"/>
      <c r="S28" s="127"/>
      <c r="T28" s="127"/>
      <c r="U28" s="127"/>
      <c r="V28" s="127"/>
      <c r="W28" s="127"/>
      <c r="X28" s="127"/>
      <c r="Y28" s="127"/>
    </row>
    <row r="29" spans="1:26" ht="15.75" x14ac:dyDescent="0.25">
      <c r="A29" s="127"/>
      <c r="B29" s="127"/>
      <c r="C29" s="127"/>
      <c r="D29" s="127"/>
      <c r="E29" s="127"/>
      <c r="F29" s="127"/>
      <c r="J29" s="127"/>
      <c r="K29" s="127"/>
      <c r="L29" s="127"/>
      <c r="M29" s="127"/>
      <c r="N29" s="127"/>
      <c r="O29" s="127"/>
      <c r="P29" s="127"/>
      <c r="Q29" s="127"/>
      <c r="R29" s="127"/>
      <c r="S29" s="127"/>
      <c r="T29" s="127"/>
      <c r="U29" s="127"/>
      <c r="V29" s="127"/>
      <c r="W29" s="127"/>
      <c r="X29" s="127"/>
      <c r="Y29" s="127"/>
    </row>
    <row r="30" spans="1:26" ht="15.75" customHeight="1" x14ac:dyDescent="0.25">
      <c r="A30" s="127"/>
      <c r="B30" s="127"/>
      <c r="C30" s="127"/>
      <c r="D30" s="127"/>
      <c r="E30" s="127"/>
      <c r="F30" s="127"/>
      <c r="J30" s="127"/>
      <c r="K30" s="127"/>
      <c r="L30" s="127"/>
      <c r="M30" s="127"/>
      <c r="N30" s="127"/>
      <c r="O30" s="127"/>
      <c r="P30" s="127"/>
      <c r="Q30" s="127"/>
      <c r="R30" s="127"/>
      <c r="S30" s="127"/>
      <c r="T30" s="127"/>
      <c r="U30" s="127"/>
      <c r="V30" s="127"/>
      <c r="W30" s="127"/>
      <c r="X30" s="127"/>
      <c r="Y30" s="127"/>
    </row>
    <row r="31" spans="1:26" ht="15.75" customHeight="1" x14ac:dyDescent="0.25">
      <c r="A31" s="127"/>
      <c r="B31" s="127"/>
      <c r="C31" s="127"/>
      <c r="D31" s="127"/>
      <c r="E31" s="127"/>
      <c r="F31" s="127"/>
      <c r="J31" s="127"/>
      <c r="K31" s="127"/>
      <c r="L31" s="127"/>
      <c r="M31" s="127"/>
      <c r="N31" s="127"/>
      <c r="O31" s="127"/>
      <c r="P31" s="127"/>
      <c r="Q31" s="127"/>
      <c r="R31" s="127"/>
      <c r="S31" s="127"/>
      <c r="T31" s="127"/>
      <c r="U31" s="127"/>
      <c r="V31" s="127"/>
      <c r="W31" s="127"/>
      <c r="X31" s="127"/>
      <c r="Y31" s="127"/>
    </row>
    <row r="32" spans="1:26" ht="15.75" customHeight="1" x14ac:dyDescent="0.25">
      <c r="A32" s="127"/>
      <c r="B32" s="127"/>
      <c r="C32" s="127"/>
      <c r="D32" s="127"/>
      <c r="E32" s="127"/>
      <c r="F32" s="127"/>
      <c r="J32" s="127"/>
      <c r="K32" s="127"/>
      <c r="L32" s="127"/>
      <c r="M32" s="127"/>
      <c r="N32" s="127"/>
      <c r="O32" s="127"/>
      <c r="P32" s="127"/>
      <c r="Q32" s="127"/>
      <c r="R32" s="127"/>
      <c r="S32" s="127"/>
      <c r="T32" s="127"/>
      <c r="U32" s="127"/>
      <c r="V32" s="127"/>
      <c r="W32" s="127"/>
      <c r="X32" s="127"/>
      <c r="Y32" s="127"/>
    </row>
    <row r="33" spans="1:25" ht="15.75" customHeight="1" x14ac:dyDescent="0.25">
      <c r="A33" s="127"/>
      <c r="B33" s="127"/>
      <c r="C33" s="127"/>
      <c r="D33" s="127"/>
      <c r="E33" s="127"/>
      <c r="F33" s="127"/>
      <c r="J33" s="127"/>
      <c r="K33" s="127"/>
      <c r="L33" s="127"/>
      <c r="M33" s="127"/>
      <c r="N33" s="127"/>
      <c r="O33" s="127"/>
      <c r="P33" s="127"/>
      <c r="Q33" s="127"/>
      <c r="R33" s="127"/>
      <c r="S33" s="127"/>
      <c r="T33" s="127"/>
      <c r="U33" s="127"/>
      <c r="V33" s="127"/>
      <c r="W33" s="127"/>
      <c r="X33" s="127"/>
      <c r="Y33" s="127"/>
    </row>
    <row r="34" spans="1:25" ht="15.75" customHeight="1" x14ac:dyDescent="0.25">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row>
    <row r="35" spans="1:25" ht="15.75" customHeight="1" x14ac:dyDescent="0.25">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row>
    <row r="36" spans="1:25" ht="15.75" customHeight="1" x14ac:dyDescent="0.25">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row>
    <row r="37" spans="1:25" ht="15.75" customHeight="1" x14ac:dyDescent="0.25">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row>
    <row r="38" spans="1:25" ht="15.75" customHeight="1" x14ac:dyDescent="0.25">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row>
    <row r="39" spans="1:25" ht="15.75" customHeight="1" x14ac:dyDescent="0.25">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row>
    <row r="40" spans="1:25" ht="15.75" customHeight="1" x14ac:dyDescent="0.25">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row>
    <row r="41" spans="1:25" ht="15.75" customHeight="1" x14ac:dyDescent="0.25">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row>
    <row r="42" spans="1:25" ht="15.75" customHeight="1" x14ac:dyDescent="0.25">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row>
    <row r="43" spans="1:25" ht="15.75" customHeight="1" x14ac:dyDescent="0.25">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row>
    <row r="44" spans="1:25" ht="15.75" customHeight="1" x14ac:dyDescent="0.25">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row>
    <row r="45" spans="1:25" ht="15.75" customHeight="1" x14ac:dyDescent="0.25">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row>
    <row r="46" spans="1:25" ht="15.75" customHeight="1" x14ac:dyDescent="0.25">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row>
    <row r="47" spans="1:25" ht="15.75" customHeight="1" x14ac:dyDescent="0.25">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row>
    <row r="48" spans="1:25" ht="15.75" customHeight="1" x14ac:dyDescent="0.25">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row>
    <row r="49" spans="1:25" ht="15.75" customHeight="1" x14ac:dyDescent="0.25">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row>
    <row r="50" spans="1:25" ht="15.75" customHeight="1" x14ac:dyDescent="0.25">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row>
    <row r="51" spans="1:25" ht="15.75" customHeight="1" x14ac:dyDescent="0.25">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row>
    <row r="52" spans="1:25" ht="15.75" customHeight="1" x14ac:dyDescent="0.25">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row>
    <row r="53" spans="1:25" ht="15.75" customHeight="1" x14ac:dyDescent="0.25">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row>
    <row r="54" spans="1:25" ht="15.75" customHeight="1" x14ac:dyDescent="0.25">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row>
    <row r="55" spans="1:25" ht="15.75" customHeight="1" x14ac:dyDescent="0.25">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row>
    <row r="56" spans="1:25" ht="15.75" customHeight="1" x14ac:dyDescent="0.25">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row>
    <row r="57" spans="1:25" ht="15.75" customHeight="1" x14ac:dyDescent="0.25">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row>
    <row r="58" spans="1:25" ht="15.75" customHeight="1" x14ac:dyDescent="0.25">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row>
    <row r="59" spans="1:25" ht="15.75" customHeight="1" x14ac:dyDescent="0.25">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row>
    <row r="60" spans="1:25" ht="15.75" customHeight="1" x14ac:dyDescent="0.25">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row>
    <row r="61" spans="1:25" ht="15.75" customHeight="1" x14ac:dyDescent="0.25">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row>
    <row r="62" spans="1:25" ht="15.75" customHeight="1" x14ac:dyDescent="0.25">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row>
    <row r="63" spans="1:25" ht="15.75" customHeight="1" x14ac:dyDescent="0.25">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row>
    <row r="64" spans="1:25" ht="15.75" customHeight="1" x14ac:dyDescent="0.25">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row>
    <row r="65" spans="1:25" ht="15.75" customHeight="1" x14ac:dyDescent="0.25">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row>
    <row r="66" spans="1:25" ht="15.75" customHeight="1" x14ac:dyDescent="0.25">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row>
    <row r="67" spans="1:25" ht="15.75" customHeight="1" x14ac:dyDescent="0.25">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row>
    <row r="68" spans="1:25" ht="15.75" customHeight="1" x14ac:dyDescent="0.25">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row>
    <row r="69" spans="1:25" ht="15.75" customHeight="1" x14ac:dyDescent="0.25">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row>
    <row r="70" spans="1:25" ht="15.75" customHeight="1" x14ac:dyDescent="0.25">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row>
    <row r="71" spans="1:25" ht="15.75" customHeight="1" x14ac:dyDescent="0.25">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row>
    <row r="72" spans="1:25" ht="15.75" customHeight="1" x14ac:dyDescent="0.25">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row>
    <row r="73" spans="1:25" ht="15.75" customHeight="1" x14ac:dyDescent="0.25">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row>
    <row r="74" spans="1:25" ht="15.75" customHeight="1" x14ac:dyDescent="0.25">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row>
    <row r="75" spans="1:25" ht="15.75" customHeight="1" x14ac:dyDescent="0.25">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row>
    <row r="76" spans="1:25" ht="15.75" customHeight="1" x14ac:dyDescent="0.25">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row>
    <row r="77" spans="1:25" ht="15.75" customHeight="1" x14ac:dyDescent="0.25">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row>
    <row r="78" spans="1:25" ht="15.75" customHeight="1" x14ac:dyDescent="0.25">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row>
    <row r="79" spans="1:25" ht="15.75" customHeight="1" x14ac:dyDescent="0.25">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row>
    <row r="80" spans="1:25" ht="15.75" customHeight="1" x14ac:dyDescent="0.25">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row>
    <row r="81" spans="1:25" ht="15.75" customHeight="1" x14ac:dyDescent="0.25">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row>
    <row r="82" spans="1:25" ht="15.75" customHeight="1" x14ac:dyDescent="0.25">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row>
    <row r="83" spans="1:25" ht="15.75" customHeight="1" x14ac:dyDescent="0.25">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row>
    <row r="84" spans="1:25" ht="15.75" customHeight="1" x14ac:dyDescent="0.25">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row>
    <row r="85" spans="1:25" ht="15.75" customHeight="1" x14ac:dyDescent="0.25">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row>
    <row r="86" spans="1:25" ht="15.75" customHeight="1" x14ac:dyDescent="0.25">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row>
    <row r="87" spans="1:25" ht="15.75" customHeight="1" x14ac:dyDescent="0.25">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row>
    <row r="88" spans="1:25" ht="15.75" customHeight="1" x14ac:dyDescent="0.25">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row>
    <row r="89" spans="1:25" ht="15.75" customHeight="1" x14ac:dyDescent="0.25">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row>
    <row r="90" spans="1:25" ht="15.75" customHeight="1" x14ac:dyDescent="0.25">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row>
    <row r="91" spans="1:25" ht="15.75" customHeight="1" x14ac:dyDescent="0.25">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row>
    <row r="92" spans="1:25" ht="15.75" customHeight="1" x14ac:dyDescent="0.25">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row>
    <row r="93" spans="1:25" ht="15.75" customHeight="1" x14ac:dyDescent="0.25">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row>
    <row r="94" spans="1:25" ht="15.75" customHeight="1" x14ac:dyDescent="0.25">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row>
    <row r="95" spans="1:25" ht="15.75" customHeight="1" x14ac:dyDescent="0.25">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row>
    <row r="96" spans="1:25" ht="15.75" customHeight="1" x14ac:dyDescent="0.25">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row>
    <row r="97" spans="1:25" ht="15.75" customHeight="1" x14ac:dyDescent="0.25">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row>
    <row r="98" spans="1:25" ht="15.75" customHeight="1" x14ac:dyDescent="0.25">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row>
    <row r="99" spans="1:25" ht="15.75" customHeight="1" x14ac:dyDescent="0.25">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row>
    <row r="100" spans="1:25" ht="15.75" customHeight="1" x14ac:dyDescent="0.25">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row>
    <row r="101" spans="1:25" ht="15.75" customHeight="1" x14ac:dyDescent="0.25">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row>
    <row r="102" spans="1:25" ht="15.75" customHeight="1" x14ac:dyDescent="0.25">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row>
    <row r="103" spans="1:25" ht="15.75" customHeight="1" x14ac:dyDescent="0.25">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row>
    <row r="104" spans="1:25" ht="15.75" customHeight="1" x14ac:dyDescent="0.25">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row>
    <row r="105" spans="1:25" ht="15.75" customHeight="1" x14ac:dyDescent="0.25">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row>
    <row r="106" spans="1:25" ht="15.75" customHeight="1" x14ac:dyDescent="0.25">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row>
    <row r="107" spans="1:25" ht="15.75" customHeight="1" x14ac:dyDescent="0.25">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row>
    <row r="108" spans="1:25" ht="15.75" customHeight="1" x14ac:dyDescent="0.25">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row>
    <row r="109" spans="1:25" ht="15.75" customHeight="1" x14ac:dyDescent="0.25">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row>
    <row r="110" spans="1:25" ht="15.75" customHeight="1" x14ac:dyDescent="0.25">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row>
    <row r="111" spans="1:25" ht="15.75" customHeight="1" x14ac:dyDescent="0.25">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row>
    <row r="112" spans="1:25" ht="15.75" customHeight="1" x14ac:dyDescent="0.25">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row>
    <row r="113" spans="1:25" ht="15.75" customHeight="1" x14ac:dyDescent="0.25">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row>
    <row r="114" spans="1:25" ht="15.75" customHeight="1" x14ac:dyDescent="0.25">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row>
    <row r="115" spans="1:25" ht="15.75" customHeight="1" x14ac:dyDescent="0.25">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row>
    <row r="116" spans="1:25" ht="15.75" customHeight="1" x14ac:dyDescent="0.25">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row>
    <row r="117" spans="1:25" ht="15.75" customHeight="1" x14ac:dyDescent="0.25">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row>
    <row r="118" spans="1:25" ht="15.75" customHeight="1" x14ac:dyDescent="0.25">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row>
    <row r="119" spans="1:25" ht="15.75" customHeight="1" x14ac:dyDescent="0.25">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row>
    <row r="120" spans="1:25" ht="15.75" customHeight="1" x14ac:dyDescent="0.25">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row>
    <row r="121" spans="1:25" ht="15.75" customHeight="1" x14ac:dyDescent="0.25">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row>
    <row r="122" spans="1:25" ht="15.75" customHeight="1" x14ac:dyDescent="0.25">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row>
    <row r="123" spans="1:25" ht="15.75" customHeight="1" x14ac:dyDescent="0.25">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row>
    <row r="124" spans="1:25" ht="15.75" customHeight="1" x14ac:dyDescent="0.25">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row>
    <row r="125" spans="1:25" ht="15.75" customHeight="1" x14ac:dyDescent="0.25">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row>
    <row r="126" spans="1:25" ht="15.75" customHeight="1" x14ac:dyDescent="0.25">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row>
    <row r="127" spans="1:25" ht="15.75" customHeight="1" x14ac:dyDescent="0.25">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row>
    <row r="128" spans="1:25" ht="15.75" customHeight="1" x14ac:dyDescent="0.25">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row>
    <row r="129" spans="1:25" ht="15.75" customHeight="1" x14ac:dyDescent="0.25">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row>
    <row r="130" spans="1:25" ht="15.75" customHeight="1" x14ac:dyDescent="0.25">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row>
    <row r="131" spans="1:25" ht="15.75" customHeight="1" x14ac:dyDescent="0.25">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row>
    <row r="132" spans="1:25" ht="15.75" customHeight="1" x14ac:dyDescent="0.25">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row>
    <row r="133" spans="1:25" ht="15.75" customHeight="1" x14ac:dyDescent="0.25">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row>
    <row r="134" spans="1:25" ht="15.75" customHeight="1" x14ac:dyDescent="0.25">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row>
    <row r="135" spans="1:25" ht="15.75" customHeight="1" x14ac:dyDescent="0.25">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row>
    <row r="136" spans="1:25" ht="15.75" customHeight="1" x14ac:dyDescent="0.25">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row>
    <row r="137" spans="1:25" ht="15.75" customHeight="1" x14ac:dyDescent="0.25">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row>
    <row r="138" spans="1:25" ht="15.75" customHeight="1" x14ac:dyDescent="0.25">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row>
    <row r="139" spans="1:25" ht="15.75" customHeight="1" x14ac:dyDescent="0.25">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row>
    <row r="140" spans="1:25" ht="15.75" customHeight="1" x14ac:dyDescent="0.25">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row>
    <row r="141" spans="1:25" ht="15.75" customHeight="1" x14ac:dyDescent="0.25">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row>
    <row r="142" spans="1:25" ht="15.75" customHeight="1" x14ac:dyDescent="0.25">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row>
    <row r="143" spans="1:25" ht="15.75" customHeight="1" x14ac:dyDescent="0.25">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row>
    <row r="144" spans="1:25" ht="15.75" customHeight="1" x14ac:dyDescent="0.25">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row>
    <row r="145" spans="1:25" ht="15.75" customHeight="1" x14ac:dyDescent="0.25">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row>
    <row r="146" spans="1:25" ht="15.75" customHeight="1" x14ac:dyDescent="0.25">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row>
    <row r="147" spans="1:25" ht="15.75" customHeight="1" x14ac:dyDescent="0.25">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row>
    <row r="148" spans="1:25" ht="15.75" customHeight="1" x14ac:dyDescent="0.25">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row>
    <row r="149" spans="1:25" ht="15.75" customHeight="1" x14ac:dyDescent="0.25">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row>
    <row r="150" spans="1:25" ht="15.75" customHeight="1" x14ac:dyDescent="0.25">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row>
    <row r="151" spans="1:25" ht="15.75" customHeight="1" x14ac:dyDescent="0.25">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row>
    <row r="152" spans="1:25" ht="15.75" customHeight="1" x14ac:dyDescent="0.25">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row>
    <row r="153" spans="1:25" ht="15.75" customHeight="1" x14ac:dyDescent="0.25">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row>
    <row r="154" spans="1:25" ht="15.75" customHeight="1" x14ac:dyDescent="0.25">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row>
    <row r="155" spans="1:25" ht="15.75" customHeight="1" x14ac:dyDescent="0.25">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row>
    <row r="156" spans="1:25" ht="15.75" customHeight="1" x14ac:dyDescent="0.25">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row>
    <row r="157" spans="1:25" ht="15.75" customHeight="1" x14ac:dyDescent="0.25">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row>
    <row r="158" spans="1:25" ht="15.75" customHeight="1" x14ac:dyDescent="0.25">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row>
    <row r="159" spans="1:25" ht="15.75" customHeight="1" x14ac:dyDescent="0.25">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row>
    <row r="160" spans="1:25" ht="15.75" customHeight="1" x14ac:dyDescent="0.25">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row>
    <row r="161" spans="1:25" ht="15.75" customHeight="1" x14ac:dyDescent="0.25">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row>
    <row r="162" spans="1:25" ht="15.75" customHeight="1" x14ac:dyDescent="0.25">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row>
    <row r="163" spans="1:25" ht="15.75" customHeight="1" x14ac:dyDescent="0.25">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row>
    <row r="164" spans="1:25" ht="15.75" customHeight="1" x14ac:dyDescent="0.25">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row>
    <row r="165" spans="1:25" ht="15.75" customHeight="1" x14ac:dyDescent="0.25">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row>
    <row r="166" spans="1:25" ht="15.75" customHeight="1" x14ac:dyDescent="0.25">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row>
    <row r="167" spans="1:25" ht="15.75" customHeight="1" x14ac:dyDescent="0.25">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row>
    <row r="168" spans="1:25" ht="15.75" customHeight="1" x14ac:dyDescent="0.25">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row>
    <row r="169" spans="1:25" ht="15.75" customHeight="1" x14ac:dyDescent="0.25">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row>
    <row r="170" spans="1:25" ht="15.75" customHeight="1" x14ac:dyDescent="0.25">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row>
    <row r="171" spans="1:25" ht="15.75" customHeight="1" x14ac:dyDescent="0.25">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row>
    <row r="172" spans="1:25" ht="15.75" customHeight="1" x14ac:dyDescent="0.25">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row>
    <row r="173" spans="1:25" ht="15.75" customHeight="1" x14ac:dyDescent="0.25">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row>
    <row r="174" spans="1:25" ht="15.75" customHeight="1" x14ac:dyDescent="0.25">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row>
    <row r="175" spans="1:25" ht="15.75" customHeight="1" x14ac:dyDescent="0.25">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row>
    <row r="176" spans="1:25" ht="15.75" customHeight="1" x14ac:dyDescent="0.25">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row>
    <row r="177" spans="1:25" ht="15.75" customHeight="1" x14ac:dyDescent="0.25">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row>
    <row r="178" spans="1:25" ht="15.75" customHeight="1" x14ac:dyDescent="0.25">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row>
    <row r="179" spans="1:25" ht="15.75" customHeight="1" x14ac:dyDescent="0.25">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row>
    <row r="180" spans="1:25" ht="15.75" customHeight="1" x14ac:dyDescent="0.25">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row>
    <row r="181" spans="1:25" ht="15.75" customHeight="1" x14ac:dyDescent="0.25">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row>
    <row r="182" spans="1:25" ht="15.75" customHeight="1" x14ac:dyDescent="0.25">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row>
    <row r="183" spans="1:25" ht="15.75" customHeight="1" x14ac:dyDescent="0.25">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row>
    <row r="184" spans="1:25" ht="15.75" customHeight="1" x14ac:dyDescent="0.25">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row>
    <row r="185" spans="1:25" ht="15.75" customHeight="1" x14ac:dyDescent="0.25">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row>
    <row r="186" spans="1:25" ht="15.75" customHeight="1" x14ac:dyDescent="0.25">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row>
    <row r="187" spans="1:25" ht="15.75" customHeight="1" x14ac:dyDescent="0.25">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row>
    <row r="188" spans="1:25" ht="15.75" customHeight="1" x14ac:dyDescent="0.25">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row>
    <row r="189" spans="1:25" ht="15.75" customHeight="1" x14ac:dyDescent="0.25">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row>
    <row r="190" spans="1:25" ht="15.75" customHeight="1" x14ac:dyDescent="0.25">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row>
    <row r="191" spans="1:25" ht="15.75" customHeight="1" x14ac:dyDescent="0.25">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row>
    <row r="192" spans="1:25" ht="15.75" customHeight="1" x14ac:dyDescent="0.25">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row>
    <row r="193" spans="1:25" ht="15.75" customHeight="1" x14ac:dyDescent="0.25">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row>
    <row r="194" spans="1:25" ht="15.75" customHeight="1" x14ac:dyDescent="0.25">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row>
    <row r="195" spans="1:25" ht="15.75" customHeight="1" x14ac:dyDescent="0.25">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row>
    <row r="196" spans="1:25" ht="15.75" customHeight="1" x14ac:dyDescent="0.25">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row>
    <row r="197" spans="1:25" ht="15.75" customHeight="1" x14ac:dyDescent="0.25">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row>
    <row r="198" spans="1:25" ht="15.75" customHeight="1" x14ac:dyDescent="0.25">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row>
    <row r="199" spans="1:25" ht="15.75" customHeight="1" x14ac:dyDescent="0.25">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row>
    <row r="200" spans="1:25" ht="15.75" customHeight="1" x14ac:dyDescent="0.25">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row>
    <row r="201" spans="1:25" ht="15.75" customHeight="1" x14ac:dyDescent="0.25">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row>
    <row r="202" spans="1:25" ht="15.75" customHeight="1" x14ac:dyDescent="0.25">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row>
    <row r="203" spans="1:25" ht="15.75" customHeight="1" x14ac:dyDescent="0.25">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row>
    <row r="204" spans="1:25" ht="15.75" customHeight="1" x14ac:dyDescent="0.25">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row>
    <row r="205" spans="1:25" ht="15.75" customHeight="1" x14ac:dyDescent="0.25">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row>
    <row r="206" spans="1:25" ht="15.75" customHeight="1" x14ac:dyDescent="0.25">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row>
    <row r="207" spans="1:25" ht="15.75" customHeight="1" x14ac:dyDescent="0.25">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row>
    <row r="208" spans="1:25" ht="15.75" customHeight="1" x14ac:dyDescent="0.25">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row>
    <row r="209" spans="1:25" ht="15.75" customHeight="1" x14ac:dyDescent="0.25">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row>
    <row r="210" spans="1:25" ht="15.75" customHeight="1" x14ac:dyDescent="0.25">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row>
    <row r="211" spans="1:25" ht="15.75" customHeight="1" x14ac:dyDescent="0.25">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row>
    <row r="212" spans="1:25" ht="15.75" customHeight="1" x14ac:dyDescent="0.25">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row>
    <row r="213" spans="1:25" ht="15.75" customHeight="1" x14ac:dyDescent="0.25">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row>
    <row r="214" spans="1:25" ht="15.75" customHeight="1" x14ac:dyDescent="0.25">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row>
    <row r="215" spans="1:25" ht="15.75" customHeight="1" x14ac:dyDescent="0.25">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row>
    <row r="216" spans="1:25" ht="15.75" customHeight="1" x14ac:dyDescent="0.25">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row>
    <row r="217" spans="1:25" ht="15.75" customHeight="1" x14ac:dyDescent="0.25">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row>
    <row r="218" spans="1:25" ht="15.75" customHeight="1" x14ac:dyDescent="0.25">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row>
    <row r="219" spans="1:25" ht="15.75" customHeight="1" x14ac:dyDescent="0.25">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row>
    <row r="220" spans="1:25" ht="15.75" customHeight="1" x14ac:dyDescent="0.25">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row>
    <row r="221" spans="1:25" ht="15.75" customHeight="1" x14ac:dyDescent="0.25">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row>
    <row r="222" spans="1:25" ht="15.75" customHeight="1" x14ac:dyDescent="0.25">
      <c r="A222" s="127"/>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row>
    <row r="223" spans="1:25" ht="15.75" customHeight="1" x14ac:dyDescent="0.25">
      <c r="A223" s="127"/>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row>
    <row r="224" spans="1:25" ht="15.75" customHeight="1" x14ac:dyDescent="0.25">
      <c r="A224" s="127"/>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row>
    <row r="225" spans="1:25" ht="15.75" customHeight="1" x14ac:dyDescent="0.25">
      <c r="A225" s="127"/>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row>
    <row r="226" spans="1:25" ht="15.75" customHeight="1" x14ac:dyDescent="0.25">
      <c r="A226" s="127"/>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row>
    <row r="227" spans="1:25" ht="15.75" customHeight="1" x14ac:dyDescent="0.25">
      <c r="A227" s="127"/>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row>
    <row r="228" spans="1:25" ht="15.75" customHeight="1" x14ac:dyDescent="0.25">
      <c r="A228" s="127"/>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row>
    <row r="229" spans="1:25" ht="15.75" customHeight="1" x14ac:dyDescent="0.25">
      <c r="A229" s="127"/>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row>
    <row r="230" spans="1:25" ht="15.75" customHeight="1" x14ac:dyDescent="0.2"/>
    <row r="231" spans="1:25" ht="15.75" customHeight="1" x14ac:dyDescent="0.2"/>
    <row r="232" spans="1:25" ht="15.75" customHeight="1" x14ac:dyDescent="0.2"/>
    <row r="233" spans="1:25" ht="15.75" customHeight="1" x14ac:dyDescent="0.2"/>
    <row r="234" spans="1:25" ht="15.75" customHeight="1" x14ac:dyDescent="0.2"/>
    <row r="235" spans="1:25" ht="15.75" customHeight="1" x14ac:dyDescent="0.2"/>
    <row r="236" spans="1:25" ht="15.75" customHeight="1" x14ac:dyDescent="0.2"/>
    <row r="237" spans="1:25" ht="15.75" customHeight="1" x14ac:dyDescent="0.2"/>
    <row r="238" spans="1:25" ht="15.75" customHeight="1" x14ac:dyDescent="0.2"/>
    <row r="239" spans="1:25" ht="15.75" customHeight="1" x14ac:dyDescent="0.2"/>
    <row r="240" spans="1:2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sheetData>
  <mergeCells count="10">
    <mergeCell ref="B20:E20"/>
    <mergeCell ref="B21:E21"/>
    <mergeCell ref="B22:E22"/>
    <mergeCell ref="A1:C3"/>
    <mergeCell ref="D2:H2"/>
    <mergeCell ref="B5:H5"/>
    <mergeCell ref="B9:D9"/>
    <mergeCell ref="D15:F15"/>
    <mergeCell ref="D16:F16"/>
    <mergeCell ref="D17:F17"/>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8"/>
  <sheetViews>
    <sheetView workbookViewId="0">
      <selection activeCell="C6" sqref="C6"/>
    </sheetView>
  </sheetViews>
  <sheetFormatPr baseColWidth="10" defaultColWidth="10.109375" defaultRowHeight="15" customHeight="1" x14ac:dyDescent="0.2"/>
  <cols>
    <col min="1" max="1" width="15.33203125" customWidth="1"/>
    <col min="2" max="2" width="11.88671875" customWidth="1"/>
    <col min="3" max="3" width="11.109375" customWidth="1"/>
    <col min="4" max="4" width="11" customWidth="1"/>
    <col min="5" max="5" width="11.21875" customWidth="1"/>
    <col min="6" max="6" width="11.77734375" customWidth="1"/>
    <col min="7" max="7" width="20.44140625" customWidth="1"/>
    <col min="8" max="8" width="10.21875" customWidth="1"/>
    <col min="9" max="9" width="11.109375" customWidth="1"/>
    <col min="10" max="26" width="11.21875" customWidth="1"/>
  </cols>
  <sheetData>
    <row r="1" spans="1:26" ht="15" customHeight="1" x14ac:dyDescent="0.2">
      <c r="A1" s="260" t="s">
        <v>1</v>
      </c>
      <c r="B1" s="211"/>
      <c r="C1" s="212"/>
      <c r="D1" s="101"/>
      <c r="E1" s="101"/>
      <c r="F1" s="101"/>
      <c r="G1" s="101"/>
      <c r="H1" s="101"/>
      <c r="I1" s="102"/>
    </row>
    <row r="2" spans="1:26" ht="15.75" x14ac:dyDescent="0.25">
      <c r="A2" s="213"/>
      <c r="B2" s="198"/>
      <c r="C2" s="214"/>
      <c r="D2" s="284" t="s">
        <v>148</v>
      </c>
      <c r="E2" s="176"/>
      <c r="F2" s="176"/>
      <c r="G2" s="176"/>
      <c r="H2" s="176"/>
      <c r="I2" s="274"/>
      <c r="J2" s="127"/>
      <c r="K2" s="127"/>
      <c r="L2" s="127"/>
      <c r="M2" s="127"/>
      <c r="N2" s="127"/>
      <c r="O2" s="127"/>
      <c r="P2" s="127"/>
      <c r="Q2" s="127"/>
      <c r="R2" s="127"/>
      <c r="S2" s="127"/>
      <c r="T2" s="127"/>
      <c r="U2" s="127"/>
      <c r="V2" s="127"/>
      <c r="W2" s="127"/>
      <c r="X2" s="127"/>
      <c r="Y2" s="127"/>
      <c r="Z2" s="127"/>
    </row>
    <row r="3" spans="1:26" ht="15.75" x14ac:dyDescent="0.25">
      <c r="A3" s="215"/>
      <c r="B3" s="216"/>
      <c r="C3" s="217"/>
      <c r="D3" s="12"/>
      <c r="E3" s="12"/>
      <c r="F3" s="12"/>
      <c r="G3" s="12"/>
      <c r="H3" s="12"/>
      <c r="I3" s="7"/>
      <c r="J3" s="127"/>
      <c r="K3" s="127"/>
      <c r="L3" s="127"/>
      <c r="M3" s="127"/>
      <c r="N3" s="127"/>
      <c r="O3" s="127"/>
      <c r="P3" s="127"/>
      <c r="Q3" s="127"/>
      <c r="R3" s="127"/>
      <c r="S3" s="127"/>
      <c r="T3" s="127"/>
      <c r="U3" s="127"/>
      <c r="V3" s="127"/>
      <c r="W3" s="127"/>
      <c r="X3" s="127"/>
      <c r="Y3" s="127"/>
      <c r="Z3" s="127"/>
    </row>
    <row r="4" spans="1:26" ht="15.75" x14ac:dyDescent="0.25">
      <c r="A4" s="139"/>
      <c r="B4" s="140"/>
      <c r="C4" s="140"/>
      <c r="D4" s="12"/>
      <c r="E4" s="12"/>
      <c r="F4" s="12"/>
      <c r="G4" s="12"/>
      <c r="H4" s="12"/>
      <c r="I4" s="7"/>
      <c r="J4" s="127"/>
      <c r="K4" s="127"/>
      <c r="L4" s="127"/>
      <c r="M4" s="127"/>
      <c r="N4" s="127"/>
      <c r="O4" s="127"/>
      <c r="P4" s="127"/>
      <c r="Q4" s="127"/>
      <c r="R4" s="127"/>
      <c r="S4" s="127"/>
      <c r="T4" s="127"/>
      <c r="U4" s="127"/>
      <c r="V4" s="127"/>
      <c r="W4" s="127"/>
      <c r="X4" s="127"/>
      <c r="Y4" s="127"/>
      <c r="Z4" s="127"/>
    </row>
    <row r="5" spans="1:26" ht="75" x14ac:dyDescent="0.25">
      <c r="A5" s="141" t="s">
        <v>43</v>
      </c>
      <c r="B5" s="142" t="s">
        <v>149</v>
      </c>
      <c r="C5" s="142" t="s">
        <v>150</v>
      </c>
      <c r="D5" s="142" t="s">
        <v>151</v>
      </c>
      <c r="E5" s="142" t="s">
        <v>152</v>
      </c>
      <c r="F5" s="142" t="s">
        <v>153</v>
      </c>
      <c r="G5" s="142" t="s">
        <v>154</v>
      </c>
      <c r="H5" s="142"/>
      <c r="I5" s="143" t="s">
        <v>155</v>
      </c>
      <c r="J5" s="127"/>
      <c r="K5" s="127"/>
      <c r="L5" s="127"/>
      <c r="M5" s="127"/>
      <c r="N5" s="127"/>
      <c r="O5" s="127"/>
      <c r="P5" s="127"/>
      <c r="Q5" s="127"/>
      <c r="R5" s="127"/>
      <c r="S5" s="127"/>
      <c r="T5" s="127"/>
      <c r="U5" s="127"/>
      <c r="V5" s="127"/>
      <c r="W5" s="127"/>
      <c r="X5" s="127"/>
      <c r="Y5" s="127"/>
      <c r="Z5" s="127"/>
    </row>
    <row r="6" spans="1:26" ht="15.75" x14ac:dyDescent="0.25">
      <c r="A6" s="144" t="s">
        <v>156</v>
      </c>
      <c r="B6" s="145">
        <v>1</v>
      </c>
      <c r="C6" s="146"/>
      <c r="D6" s="147">
        <f>'Personal Fijo'!D33+'Personal Fijo'!D34+'Personal Fijo'!D35+'Personal Fijo'!D36+'Personal Fijo'!D37+'Personal Fijo'!D38+'Personal Fijo'!D39+'Personal Fijo'!D41+'Personal Fijo'!D42+'Personal Fijo'!D43+'Personal Fijo'!D44</f>
        <v>0</v>
      </c>
      <c r="E6" s="148">
        <f>+C6*D6</f>
        <v>0</v>
      </c>
      <c r="F6" s="149">
        <f>+E6+C6+'Personal Fijo'!H33</f>
        <v>0</v>
      </c>
      <c r="G6" s="150">
        <f>+F6/220</f>
        <v>0</v>
      </c>
      <c r="H6" s="150"/>
      <c r="I6" s="151">
        <f>G6*B6</f>
        <v>0</v>
      </c>
      <c r="J6" s="127"/>
      <c r="K6" s="127"/>
      <c r="L6" s="127"/>
      <c r="M6" s="127"/>
      <c r="N6" s="127"/>
      <c r="O6" s="127"/>
      <c r="P6" s="127"/>
      <c r="Q6" s="127"/>
      <c r="R6" s="127"/>
      <c r="S6" s="127"/>
      <c r="T6" s="127"/>
      <c r="U6" s="127"/>
      <c r="V6" s="127"/>
      <c r="W6" s="127"/>
      <c r="X6" s="127"/>
      <c r="Y6" s="127"/>
      <c r="Z6" s="127"/>
    </row>
    <row r="7" spans="1:26" ht="15.75" x14ac:dyDescent="0.25">
      <c r="A7" s="285" t="s">
        <v>98</v>
      </c>
      <c r="B7" s="176"/>
      <c r="C7" s="176"/>
      <c r="D7" s="176"/>
      <c r="E7" s="176"/>
      <c r="F7" s="176"/>
      <c r="G7" s="176"/>
      <c r="H7" s="177"/>
      <c r="I7" s="152">
        <f>SUM(I6)</f>
        <v>0</v>
      </c>
      <c r="J7" s="127"/>
      <c r="K7" s="127"/>
      <c r="L7" s="127"/>
      <c r="M7" s="127"/>
      <c r="N7" s="127"/>
      <c r="O7" s="127"/>
      <c r="P7" s="127"/>
      <c r="Q7" s="127"/>
      <c r="R7" s="127"/>
      <c r="S7" s="127"/>
      <c r="T7" s="127"/>
      <c r="U7" s="127"/>
      <c r="V7" s="127"/>
      <c r="W7" s="127"/>
      <c r="X7" s="127"/>
      <c r="Y7" s="127"/>
      <c r="Z7" s="127"/>
    </row>
    <row r="8" spans="1:26" ht="15.75" x14ac:dyDescent="0.25">
      <c r="A8" s="285" t="s">
        <v>157</v>
      </c>
      <c r="B8" s="176"/>
      <c r="C8" s="176"/>
      <c r="D8" s="176"/>
      <c r="E8" s="176"/>
      <c r="F8" s="176"/>
      <c r="G8" s="176"/>
      <c r="H8" s="177"/>
      <c r="I8" s="153">
        <f>'Personal Fijo'!C71</f>
        <v>0</v>
      </c>
      <c r="J8" s="127"/>
      <c r="K8" s="127"/>
      <c r="L8" s="127"/>
      <c r="M8" s="127"/>
      <c r="N8" s="127"/>
      <c r="O8" s="127"/>
      <c r="P8" s="127"/>
      <c r="Q8" s="127"/>
      <c r="R8" s="127"/>
      <c r="S8" s="127"/>
      <c r="T8" s="127"/>
      <c r="U8" s="127"/>
      <c r="V8" s="127"/>
      <c r="W8" s="127"/>
      <c r="X8" s="127"/>
      <c r="Y8" s="127"/>
      <c r="Z8" s="127"/>
    </row>
    <row r="9" spans="1:26" ht="15.75" x14ac:dyDescent="0.25">
      <c r="A9" s="285" t="s">
        <v>67</v>
      </c>
      <c r="B9" s="176"/>
      <c r="C9" s="176"/>
      <c r="D9" s="176"/>
      <c r="E9" s="176"/>
      <c r="F9" s="176"/>
      <c r="G9" s="176"/>
      <c r="H9" s="177"/>
      <c r="I9" s="152">
        <f>I7*I8</f>
        <v>0</v>
      </c>
      <c r="J9" s="127"/>
      <c r="K9" s="127"/>
      <c r="L9" s="127"/>
      <c r="M9" s="127"/>
      <c r="N9" s="127"/>
      <c r="O9" s="127"/>
      <c r="P9" s="127"/>
      <c r="Q9" s="127"/>
      <c r="R9" s="127"/>
      <c r="S9" s="127"/>
      <c r="T9" s="127"/>
      <c r="U9" s="127"/>
      <c r="V9" s="127"/>
      <c r="W9" s="127"/>
      <c r="X9" s="127"/>
      <c r="Y9" s="127"/>
      <c r="Z9" s="127"/>
    </row>
    <row r="10" spans="1:26" ht="15.75" customHeight="1" x14ac:dyDescent="0.25">
      <c r="A10" s="286" t="s">
        <v>69</v>
      </c>
      <c r="B10" s="176"/>
      <c r="C10" s="176"/>
      <c r="D10" s="176"/>
      <c r="E10" s="176"/>
      <c r="F10" s="176"/>
      <c r="G10" s="176"/>
      <c r="H10" s="177"/>
      <c r="I10" s="152">
        <f>I9*19%</f>
        <v>0</v>
      </c>
      <c r="J10" s="127"/>
      <c r="K10" s="127"/>
      <c r="L10" s="127"/>
      <c r="M10" s="127"/>
      <c r="N10" s="127"/>
      <c r="O10" s="127"/>
      <c r="P10" s="127"/>
      <c r="Q10" s="127"/>
      <c r="R10" s="127"/>
      <c r="S10" s="127"/>
      <c r="T10" s="127"/>
      <c r="U10" s="127"/>
      <c r="V10" s="127"/>
      <c r="W10" s="127"/>
      <c r="X10" s="127"/>
      <c r="Y10" s="127"/>
      <c r="Z10" s="127"/>
    </row>
    <row r="11" spans="1:26" ht="15.75" x14ac:dyDescent="0.25">
      <c r="A11" s="285" t="s">
        <v>158</v>
      </c>
      <c r="B11" s="176"/>
      <c r="C11" s="176"/>
      <c r="D11" s="176"/>
      <c r="E11" s="176"/>
      <c r="F11" s="176"/>
      <c r="G11" s="176"/>
      <c r="H11" s="177"/>
      <c r="I11" s="152">
        <f>I7+I9+I10</f>
        <v>0</v>
      </c>
      <c r="J11" s="127"/>
      <c r="K11" s="127"/>
      <c r="L11" s="127"/>
      <c r="M11" s="127"/>
      <c r="N11" s="127"/>
      <c r="O11" s="127"/>
      <c r="P11" s="127"/>
      <c r="Q11" s="127"/>
      <c r="R11" s="127"/>
      <c r="S11" s="127"/>
      <c r="T11" s="127"/>
      <c r="U11" s="127"/>
      <c r="V11" s="127"/>
      <c r="W11" s="127"/>
      <c r="X11" s="127"/>
      <c r="Y11" s="127"/>
      <c r="Z11" s="127"/>
    </row>
    <row r="12" spans="1:26" ht="15" customHeight="1" x14ac:dyDescent="0.25">
      <c r="A12" s="130"/>
      <c r="B12" s="131"/>
      <c r="C12" s="131"/>
      <c r="D12" s="131"/>
      <c r="E12" s="131"/>
      <c r="F12" s="131"/>
      <c r="G12" s="131"/>
      <c r="H12" s="131"/>
      <c r="I12" s="132"/>
      <c r="J12" s="127"/>
      <c r="K12" s="127"/>
      <c r="L12" s="127"/>
      <c r="M12" s="127"/>
      <c r="N12" s="127"/>
      <c r="O12" s="127"/>
      <c r="P12" s="127"/>
      <c r="Q12" s="127"/>
      <c r="R12" s="127"/>
      <c r="S12" s="127"/>
      <c r="T12" s="127"/>
      <c r="U12" s="127"/>
      <c r="V12" s="127"/>
      <c r="W12" s="127"/>
      <c r="X12" s="127"/>
      <c r="Y12" s="127"/>
      <c r="Z12" s="127"/>
    </row>
    <row r="13" spans="1:26" ht="15" customHeight="1" x14ac:dyDescent="0.25">
      <c r="A13" s="130"/>
      <c r="B13" s="131"/>
      <c r="C13" s="131"/>
      <c r="D13" s="131"/>
      <c r="E13" s="47"/>
      <c r="F13" s="47"/>
      <c r="G13" s="48"/>
      <c r="H13" s="131"/>
      <c r="I13" s="132"/>
      <c r="J13" s="127"/>
      <c r="K13" s="127"/>
      <c r="L13" s="127"/>
      <c r="M13" s="127"/>
      <c r="N13" s="127"/>
      <c r="O13" s="127"/>
      <c r="P13" s="127"/>
      <c r="Q13" s="127"/>
      <c r="R13" s="127"/>
      <c r="S13" s="127"/>
      <c r="T13" s="127"/>
      <c r="U13" s="127"/>
      <c r="V13" s="127"/>
      <c r="W13" s="127"/>
      <c r="X13" s="127"/>
      <c r="Y13" s="127"/>
      <c r="Z13" s="127"/>
    </row>
    <row r="14" spans="1:26" ht="15" customHeight="1" x14ac:dyDescent="0.25">
      <c r="A14" s="130"/>
      <c r="B14" s="131"/>
      <c r="C14" s="131"/>
      <c r="D14" s="131"/>
      <c r="E14" s="47"/>
      <c r="F14" s="47"/>
      <c r="G14" s="48"/>
      <c r="H14" s="131"/>
      <c r="I14" s="132"/>
      <c r="J14" s="127"/>
      <c r="K14" s="127"/>
      <c r="L14" s="127"/>
      <c r="M14" s="127"/>
      <c r="N14" s="127"/>
      <c r="O14" s="127"/>
      <c r="P14" s="127"/>
      <c r="Q14" s="127"/>
      <c r="R14" s="127"/>
      <c r="S14" s="127"/>
      <c r="T14" s="127"/>
      <c r="U14" s="127"/>
      <c r="V14" s="127"/>
      <c r="W14" s="127"/>
      <c r="X14" s="127"/>
      <c r="Y14" s="127"/>
      <c r="Z14" s="127"/>
    </row>
    <row r="15" spans="1:26" ht="15" customHeight="1" x14ac:dyDescent="0.25">
      <c r="A15" s="130"/>
      <c r="B15" s="131"/>
      <c r="C15" s="131"/>
      <c r="D15" s="131"/>
      <c r="E15" s="50"/>
      <c r="F15" s="50"/>
      <c r="G15" s="51"/>
      <c r="H15" s="131"/>
      <c r="I15" s="132"/>
      <c r="J15" s="127"/>
      <c r="K15" s="127"/>
      <c r="L15" s="127"/>
      <c r="M15" s="127"/>
      <c r="N15" s="127"/>
      <c r="O15" s="127"/>
      <c r="P15" s="127"/>
      <c r="Q15" s="127"/>
      <c r="R15" s="127"/>
      <c r="S15" s="127"/>
      <c r="T15" s="127"/>
      <c r="U15" s="127"/>
      <c r="V15" s="127"/>
      <c r="W15" s="127"/>
      <c r="X15" s="127"/>
      <c r="Y15" s="127"/>
      <c r="Z15" s="127"/>
    </row>
    <row r="16" spans="1:26" ht="15" customHeight="1" x14ac:dyDescent="0.25">
      <c r="A16" s="130"/>
      <c r="B16" s="131"/>
      <c r="C16" s="131"/>
      <c r="D16" s="131"/>
      <c r="E16" s="281" t="s">
        <v>62</v>
      </c>
      <c r="F16" s="239"/>
      <c r="G16" s="240"/>
      <c r="H16" s="131"/>
      <c r="I16" s="132"/>
      <c r="J16" s="127"/>
      <c r="K16" s="127"/>
      <c r="L16" s="127"/>
      <c r="M16" s="127"/>
      <c r="N16" s="127"/>
      <c r="O16" s="127"/>
      <c r="P16" s="127"/>
      <c r="Q16" s="127"/>
      <c r="R16" s="127"/>
      <c r="S16" s="127"/>
      <c r="T16" s="127"/>
      <c r="U16" s="127"/>
      <c r="V16" s="127"/>
      <c r="W16" s="127"/>
      <c r="X16" s="127"/>
      <c r="Y16" s="127"/>
      <c r="Z16" s="127"/>
    </row>
    <row r="17" spans="1:26" ht="15" customHeight="1" x14ac:dyDescent="0.25">
      <c r="A17" s="130"/>
      <c r="B17" s="131"/>
      <c r="C17" s="131"/>
      <c r="D17" s="131"/>
      <c r="E17" s="281" t="s">
        <v>64</v>
      </c>
      <c r="F17" s="239"/>
      <c r="G17" s="240"/>
      <c r="H17" s="131"/>
      <c r="I17" s="132"/>
      <c r="J17" s="127"/>
      <c r="K17" s="127"/>
      <c r="L17" s="127"/>
      <c r="M17" s="127"/>
      <c r="N17" s="127"/>
      <c r="O17" s="127"/>
      <c r="P17" s="127"/>
      <c r="Q17" s="127"/>
      <c r="R17" s="127"/>
      <c r="S17" s="127"/>
      <c r="T17" s="127"/>
      <c r="U17" s="127"/>
      <c r="V17" s="127"/>
      <c r="W17" s="127"/>
      <c r="X17" s="127"/>
      <c r="Y17" s="127"/>
      <c r="Z17" s="127"/>
    </row>
    <row r="18" spans="1:26" ht="15" customHeight="1" x14ac:dyDescent="0.25">
      <c r="A18" s="130"/>
      <c r="B18" s="131"/>
      <c r="C18" s="131"/>
      <c r="D18" s="131"/>
      <c r="E18" s="282" t="s">
        <v>66</v>
      </c>
      <c r="F18" s="187"/>
      <c r="G18" s="246"/>
      <c r="H18" s="131"/>
      <c r="I18" s="132"/>
      <c r="J18" s="127"/>
      <c r="K18" s="127"/>
      <c r="L18" s="127"/>
      <c r="M18" s="127"/>
      <c r="N18" s="127"/>
      <c r="O18" s="127"/>
      <c r="P18" s="127"/>
      <c r="Q18" s="127"/>
      <c r="R18" s="127"/>
      <c r="S18" s="127"/>
      <c r="T18" s="127"/>
      <c r="U18" s="127"/>
      <c r="V18" s="127"/>
      <c r="W18" s="127"/>
      <c r="X18" s="127"/>
      <c r="Y18" s="127"/>
      <c r="Z18" s="127"/>
    </row>
    <row r="19" spans="1:26" ht="15" customHeight="1" x14ac:dyDescent="0.25">
      <c r="A19" s="130"/>
      <c r="B19" s="131"/>
      <c r="C19" s="131"/>
      <c r="D19" s="131"/>
      <c r="E19" s="131"/>
      <c r="F19" s="131"/>
      <c r="G19" s="131"/>
      <c r="H19" s="131"/>
      <c r="I19" s="132"/>
      <c r="J19" s="127"/>
      <c r="K19" s="127"/>
      <c r="L19" s="127"/>
      <c r="M19" s="127"/>
      <c r="N19" s="127"/>
      <c r="O19" s="127"/>
      <c r="P19" s="127"/>
      <c r="Q19" s="127"/>
      <c r="R19" s="127"/>
      <c r="S19" s="127"/>
      <c r="T19" s="127"/>
      <c r="U19" s="127"/>
      <c r="V19" s="127"/>
      <c r="W19" s="127"/>
      <c r="X19" s="127"/>
      <c r="Y19" s="127"/>
      <c r="Z19" s="127"/>
    </row>
    <row r="20" spans="1:26" ht="15" customHeight="1" x14ac:dyDescent="0.25">
      <c r="A20" s="130"/>
      <c r="B20" s="131"/>
      <c r="C20" s="131"/>
      <c r="D20" s="131"/>
      <c r="E20" s="131"/>
      <c r="F20" s="131"/>
      <c r="G20" s="131"/>
      <c r="H20" s="131"/>
      <c r="I20" s="132"/>
      <c r="J20" s="127"/>
      <c r="K20" s="127"/>
      <c r="L20" s="127"/>
      <c r="M20" s="127"/>
      <c r="N20" s="127"/>
      <c r="O20" s="127"/>
      <c r="P20" s="127"/>
      <c r="Q20" s="127"/>
      <c r="R20" s="127"/>
      <c r="S20" s="127"/>
      <c r="T20" s="127"/>
      <c r="U20" s="127"/>
      <c r="V20" s="127"/>
      <c r="W20" s="127"/>
      <c r="X20" s="127"/>
      <c r="Y20" s="127"/>
      <c r="Z20" s="127"/>
    </row>
    <row r="21" spans="1:26" ht="15.75" x14ac:dyDescent="0.25">
      <c r="A21" s="287" t="s">
        <v>159</v>
      </c>
      <c r="B21" s="176"/>
      <c r="C21" s="176"/>
      <c r="D21" s="176"/>
      <c r="E21" s="176"/>
      <c r="F21" s="177"/>
      <c r="G21" s="131"/>
      <c r="H21" s="131"/>
      <c r="I21" s="132"/>
      <c r="J21" s="127"/>
      <c r="K21" s="127"/>
      <c r="L21" s="127"/>
      <c r="M21" s="127"/>
      <c r="N21" s="127"/>
      <c r="O21" s="127"/>
      <c r="P21" s="127"/>
      <c r="Q21" s="127"/>
      <c r="R21" s="127"/>
      <c r="S21" s="127"/>
      <c r="T21" s="127"/>
      <c r="U21" s="127"/>
      <c r="V21" s="127"/>
      <c r="W21" s="127"/>
      <c r="X21" s="127"/>
      <c r="Y21" s="127"/>
      <c r="Z21" s="127"/>
    </row>
    <row r="22" spans="1:26" ht="30" customHeight="1" x14ac:dyDescent="0.25">
      <c r="A22" s="288" t="s">
        <v>160</v>
      </c>
      <c r="B22" s="176"/>
      <c r="C22" s="176"/>
      <c r="D22" s="176"/>
      <c r="E22" s="176"/>
      <c r="F22" s="177"/>
      <c r="G22" s="131"/>
      <c r="H22" s="131"/>
      <c r="I22" s="132"/>
      <c r="J22" s="127"/>
      <c r="K22" s="127"/>
      <c r="L22" s="127"/>
      <c r="M22" s="127"/>
      <c r="N22" s="127"/>
      <c r="O22" s="127"/>
      <c r="P22" s="127"/>
      <c r="Q22" s="127"/>
      <c r="R22" s="127"/>
      <c r="S22" s="127"/>
      <c r="T22" s="127"/>
      <c r="U22" s="127"/>
      <c r="V22" s="127"/>
      <c r="W22" s="127"/>
      <c r="X22" s="127"/>
      <c r="Y22" s="127"/>
      <c r="Z22" s="127"/>
    </row>
    <row r="23" spans="1:26" ht="15.75" x14ac:dyDescent="0.25">
      <c r="A23" s="283" t="s">
        <v>161</v>
      </c>
      <c r="B23" s="176"/>
      <c r="C23" s="176"/>
      <c r="D23" s="176"/>
      <c r="E23" s="176"/>
      <c r="F23" s="177"/>
      <c r="G23" s="131"/>
      <c r="H23" s="131"/>
      <c r="I23" s="132"/>
      <c r="J23" s="127"/>
      <c r="K23" s="127"/>
      <c r="L23" s="127"/>
      <c r="M23" s="127"/>
      <c r="N23" s="127"/>
      <c r="O23" s="127"/>
      <c r="P23" s="127"/>
      <c r="Q23" s="127"/>
      <c r="R23" s="127"/>
      <c r="S23" s="127"/>
      <c r="T23" s="127"/>
      <c r="U23" s="127"/>
      <c r="V23" s="127"/>
      <c r="W23" s="127"/>
      <c r="X23" s="127"/>
      <c r="Y23" s="127"/>
      <c r="Z23" s="127"/>
    </row>
    <row r="24" spans="1:26" ht="15" customHeight="1" x14ac:dyDescent="0.25">
      <c r="A24" s="136"/>
      <c r="B24" s="137"/>
      <c r="C24" s="137"/>
      <c r="D24" s="137"/>
      <c r="E24" s="137"/>
      <c r="F24" s="137"/>
      <c r="G24" s="137"/>
      <c r="H24" s="137"/>
      <c r="I24" s="138"/>
      <c r="J24" s="127"/>
      <c r="K24" s="127"/>
      <c r="L24" s="127"/>
      <c r="M24" s="127"/>
      <c r="N24" s="127"/>
      <c r="O24" s="127"/>
      <c r="P24" s="127"/>
      <c r="Q24" s="127"/>
      <c r="R24" s="127"/>
      <c r="S24" s="127"/>
      <c r="T24" s="127"/>
      <c r="U24" s="127"/>
      <c r="V24" s="127"/>
      <c r="W24" s="127"/>
      <c r="X24" s="127"/>
      <c r="Y24" s="127"/>
      <c r="Z24" s="127"/>
    </row>
    <row r="25" spans="1:26" ht="15.75" x14ac:dyDescent="0.25">
      <c r="A25" s="127"/>
      <c r="B25" s="127"/>
      <c r="C25" s="127"/>
      <c r="D25" s="2"/>
      <c r="E25" s="127"/>
      <c r="F25" s="127"/>
      <c r="G25" s="127"/>
      <c r="H25" s="127"/>
      <c r="I25" s="127"/>
      <c r="J25" s="127"/>
      <c r="K25" s="127"/>
      <c r="L25" s="127"/>
      <c r="M25" s="127"/>
      <c r="N25" s="127"/>
      <c r="O25" s="127"/>
      <c r="P25" s="127"/>
      <c r="Q25" s="127"/>
      <c r="R25" s="127"/>
      <c r="S25" s="127"/>
      <c r="T25" s="127"/>
      <c r="U25" s="127"/>
      <c r="V25" s="127"/>
      <c r="W25" s="127"/>
      <c r="X25" s="127"/>
      <c r="Y25" s="127"/>
      <c r="Z25" s="127"/>
    </row>
    <row r="26" spans="1:26" ht="15.75" x14ac:dyDescent="0.25">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row>
    <row r="27" spans="1:26" ht="15.75" x14ac:dyDescent="0.25">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row>
    <row r="28" spans="1:26" ht="15.75" x14ac:dyDescent="0.25">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row>
    <row r="29" spans="1:26" ht="15.75" customHeight="1" x14ac:dyDescent="0.25">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row>
    <row r="30" spans="1:26" ht="15.75" customHeight="1" x14ac:dyDescent="0.25">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row>
    <row r="31" spans="1:26" ht="15.75" customHeight="1" x14ac:dyDescent="0.25">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row>
    <row r="32" spans="1:26" ht="15.75" customHeight="1" x14ac:dyDescent="0.25">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row>
    <row r="33" spans="1:26" ht="15.75" customHeight="1" x14ac:dyDescent="0.25">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row>
    <row r="34" spans="1:26" ht="15.75" customHeight="1" x14ac:dyDescent="0.25">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row>
    <row r="35" spans="1:26" ht="15.75" customHeight="1" x14ac:dyDescent="0.25">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row>
    <row r="36" spans="1:26" ht="15.75" customHeight="1" x14ac:dyDescent="0.25">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row>
    <row r="37" spans="1:26" ht="15.75" customHeight="1" x14ac:dyDescent="0.25">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row>
    <row r="38" spans="1:26" ht="15.75" customHeight="1" x14ac:dyDescent="0.25">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row>
    <row r="39" spans="1:26" ht="15.75" customHeight="1" x14ac:dyDescent="0.25">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row>
    <row r="40" spans="1:26" ht="15.75" customHeight="1" x14ac:dyDescent="0.25">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row>
    <row r="41" spans="1:26" ht="15.75" customHeight="1" x14ac:dyDescent="0.25">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row>
    <row r="42" spans="1:26" ht="15.75" customHeight="1" x14ac:dyDescent="0.25">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row>
    <row r="43" spans="1:26" ht="15.75" customHeight="1" x14ac:dyDescent="0.25">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row>
    <row r="44" spans="1:26" ht="15.75" customHeight="1" x14ac:dyDescent="0.25">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row>
    <row r="45" spans="1:26" ht="15.75" customHeight="1" x14ac:dyDescent="0.25">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row>
    <row r="46" spans="1:26" ht="15.75" customHeight="1" x14ac:dyDescent="0.25">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row>
    <row r="47" spans="1:26" ht="15.75" customHeight="1" x14ac:dyDescent="0.25">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row>
    <row r="48" spans="1:26" ht="15.75" customHeight="1" x14ac:dyDescent="0.25">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row>
    <row r="49" spans="1:26" ht="15.75" customHeight="1" x14ac:dyDescent="0.25">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row>
    <row r="50" spans="1:26" ht="15.75" customHeight="1" x14ac:dyDescent="0.25">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row>
    <row r="51" spans="1:26" ht="15.75" customHeight="1" x14ac:dyDescent="0.25">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1:26" ht="15.75" customHeight="1" x14ac:dyDescent="0.25">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6" ht="15.75" customHeight="1" x14ac:dyDescent="0.25">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row>
    <row r="54" spans="1:26" ht="15.75" customHeight="1" x14ac:dyDescent="0.25">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row>
    <row r="55" spans="1:26" ht="15.75" customHeight="1" x14ac:dyDescent="0.25">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row>
    <row r="56" spans="1:26" ht="15.75" customHeight="1" x14ac:dyDescent="0.25">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row>
    <row r="57" spans="1:26" ht="15.75" customHeight="1" x14ac:dyDescent="0.25">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row>
    <row r="58" spans="1:26" ht="15.75" customHeight="1" x14ac:dyDescent="0.25">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6" ht="15.75" customHeight="1" x14ac:dyDescent="0.25">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row>
    <row r="60" spans="1:26" ht="15.75" customHeight="1" x14ac:dyDescent="0.25">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row>
    <row r="61" spans="1:26" ht="15.75" customHeight="1" x14ac:dyDescent="0.25">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row>
    <row r="62" spans="1:26" ht="15.75" customHeight="1" x14ac:dyDescent="0.25">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row>
    <row r="63" spans="1:26" ht="15.75" customHeight="1" x14ac:dyDescent="0.25">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row>
    <row r="64" spans="1:26" ht="15.75" customHeight="1" x14ac:dyDescent="0.25">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row>
    <row r="65" spans="1:26" ht="15.75" customHeight="1" x14ac:dyDescent="0.25">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row>
    <row r="66" spans="1:26" ht="15.75" customHeight="1" x14ac:dyDescent="0.25">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row>
    <row r="67" spans="1:26" ht="15.75" customHeight="1" x14ac:dyDescent="0.25">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ht="15.75" customHeight="1" x14ac:dyDescent="0.25">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ht="15.75" customHeight="1" x14ac:dyDescent="0.25">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row>
    <row r="70" spans="1:26" ht="15.75" customHeight="1" x14ac:dyDescent="0.25">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row>
    <row r="71" spans="1:26" ht="15.75" customHeight="1" x14ac:dyDescent="0.25">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row>
    <row r="72" spans="1:26" ht="15.75" customHeight="1" x14ac:dyDescent="0.25">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row>
    <row r="73" spans="1:26" ht="15.75" customHeight="1" x14ac:dyDescent="0.25">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row>
    <row r="74" spans="1:26" ht="15.75" customHeight="1" x14ac:dyDescent="0.25">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row>
    <row r="75" spans="1:26" ht="15.75" customHeight="1" x14ac:dyDescent="0.25">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row>
    <row r="76" spans="1:26" ht="15.75" customHeight="1" x14ac:dyDescent="0.25">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row>
    <row r="77" spans="1:26" ht="15.75" customHeight="1" x14ac:dyDescent="0.25">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1:26" ht="15.75" customHeight="1" x14ac:dyDescent="0.25">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row>
    <row r="79" spans="1:26" ht="15.75" customHeight="1" x14ac:dyDescent="0.25">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row>
    <row r="80" spans="1:26" ht="15.75" customHeight="1" x14ac:dyDescent="0.25">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row>
    <row r="81" spans="1:26" ht="15.75" customHeight="1" x14ac:dyDescent="0.25">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row>
    <row r="82" spans="1:26" ht="15.75" customHeight="1" x14ac:dyDescent="0.25">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row>
    <row r="83" spans="1:26" ht="15.75" customHeight="1" x14ac:dyDescent="0.25">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row>
    <row r="84" spans="1:26" ht="15.75" customHeight="1" x14ac:dyDescent="0.25">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row>
    <row r="85" spans="1:26" ht="15.75" customHeight="1" x14ac:dyDescent="0.25">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row>
    <row r="86" spans="1:26" ht="15.75" customHeight="1" x14ac:dyDescent="0.25">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row>
    <row r="87" spans="1:26" ht="15.75" customHeight="1" x14ac:dyDescent="0.25">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row>
    <row r="88" spans="1:26" ht="15.75" customHeight="1" x14ac:dyDescent="0.25">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row>
    <row r="89" spans="1:26" ht="15.75" customHeight="1" x14ac:dyDescent="0.25">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row>
    <row r="90" spans="1:26" ht="15.75" customHeight="1" x14ac:dyDescent="0.25">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row>
    <row r="91" spans="1:26" ht="15.75" customHeight="1" x14ac:dyDescent="0.25">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row>
    <row r="92" spans="1:26" ht="15.75" customHeight="1" x14ac:dyDescent="0.25">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row>
    <row r="93" spans="1:26" ht="15.75" customHeight="1" x14ac:dyDescent="0.25">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row>
    <row r="94" spans="1:26" ht="15.75" customHeight="1" x14ac:dyDescent="0.25">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15.75" customHeight="1" x14ac:dyDescent="0.25">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row>
    <row r="96" spans="1:26" ht="15.75" customHeight="1" x14ac:dyDescent="0.25">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row>
    <row r="97" spans="1:26" ht="15.75" customHeight="1" x14ac:dyDescent="0.25">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row>
    <row r="98" spans="1:26" ht="15.75" customHeight="1" x14ac:dyDescent="0.25">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row>
    <row r="99" spans="1:26" ht="15.75" customHeight="1" x14ac:dyDescent="0.25">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row>
    <row r="100" spans="1:26" ht="15.75" customHeight="1" x14ac:dyDescent="0.25">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row>
    <row r="101" spans="1:26" ht="15.75" customHeight="1" x14ac:dyDescent="0.25">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row>
    <row r="102" spans="1:26" ht="15.75" customHeight="1" x14ac:dyDescent="0.25">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row>
    <row r="103" spans="1:26" ht="15.75" customHeight="1" x14ac:dyDescent="0.25">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row>
    <row r="104" spans="1:26" ht="15.75" customHeight="1" x14ac:dyDescent="0.25">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row>
    <row r="105" spans="1:26" ht="15.75" customHeight="1" x14ac:dyDescent="0.25">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row>
    <row r="106" spans="1:26" ht="15.75" customHeight="1" x14ac:dyDescent="0.25">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row>
    <row r="107" spans="1:26" ht="15.75" customHeight="1" x14ac:dyDescent="0.25">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row>
    <row r="108" spans="1:26" ht="15.75" customHeight="1" x14ac:dyDescent="0.25">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row>
    <row r="109" spans="1:26" ht="15.75" customHeight="1" x14ac:dyDescent="0.25">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row>
    <row r="110" spans="1:26" ht="15.75" customHeight="1" x14ac:dyDescent="0.25">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row>
    <row r="111" spans="1:26" ht="15.75" customHeight="1" x14ac:dyDescent="0.25">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row>
    <row r="112" spans="1:26" ht="15.75" customHeight="1" x14ac:dyDescent="0.25">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row>
    <row r="113" spans="1:26" ht="15.75" customHeight="1" x14ac:dyDescent="0.25">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1:26" ht="15.75" customHeight="1" x14ac:dyDescent="0.25">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row>
    <row r="115" spans="1:26" ht="15.75" customHeight="1" x14ac:dyDescent="0.25">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row>
    <row r="116" spans="1:26" ht="15.75" customHeight="1" x14ac:dyDescent="0.25">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row>
    <row r="117" spans="1:26" ht="15.75" customHeight="1" x14ac:dyDescent="0.25">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row>
    <row r="118" spans="1:26" ht="15.75" customHeight="1" x14ac:dyDescent="0.25">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row>
    <row r="119" spans="1:26" ht="15.75" customHeight="1" x14ac:dyDescent="0.25">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row>
    <row r="120" spans="1:26" ht="15.75" customHeight="1" x14ac:dyDescent="0.25">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row>
    <row r="121" spans="1:26" ht="15.75" customHeight="1" x14ac:dyDescent="0.25">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row>
    <row r="122" spans="1:26" ht="15.75" customHeight="1" x14ac:dyDescent="0.25">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row>
    <row r="123" spans="1:26" ht="15.75" customHeight="1" x14ac:dyDescent="0.25">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row>
    <row r="124" spans="1:26" ht="15.75" customHeight="1" x14ac:dyDescent="0.25">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row>
    <row r="125" spans="1:26" ht="15.75" customHeight="1" x14ac:dyDescent="0.25">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row>
    <row r="126" spans="1:26" ht="15.75" customHeight="1" x14ac:dyDescent="0.25">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row>
    <row r="127" spans="1:26" ht="15.75" customHeight="1" x14ac:dyDescent="0.25">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row>
    <row r="128" spans="1:26" ht="15.75" customHeight="1" x14ac:dyDescent="0.25">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row>
    <row r="129" spans="1:26" ht="15.75" customHeight="1" x14ac:dyDescent="0.25">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row>
    <row r="130" spans="1:26" ht="15.75" customHeight="1" x14ac:dyDescent="0.25">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row>
    <row r="131" spans="1:26" ht="15.75" customHeight="1" x14ac:dyDescent="0.25">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row>
    <row r="132" spans="1:26" ht="15.75" customHeight="1" x14ac:dyDescent="0.25">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row>
    <row r="133" spans="1:26" ht="15.75" customHeight="1" x14ac:dyDescent="0.25">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row>
    <row r="134" spans="1:26" ht="15.75" customHeight="1" x14ac:dyDescent="0.25">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row>
    <row r="135" spans="1:26" ht="15.75" customHeight="1" x14ac:dyDescent="0.25">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row>
    <row r="136" spans="1:26" ht="15.75" customHeight="1" x14ac:dyDescent="0.25">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row>
    <row r="137" spans="1:26" ht="15.75" customHeight="1" x14ac:dyDescent="0.25">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row>
    <row r="138" spans="1:26" ht="15.75" customHeight="1" x14ac:dyDescent="0.25">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row>
    <row r="139" spans="1:26" ht="15.75" customHeight="1" x14ac:dyDescent="0.25">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row>
    <row r="140" spans="1:26" ht="15.75" customHeight="1" x14ac:dyDescent="0.25">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row>
    <row r="141" spans="1:26" ht="15.75" customHeight="1" x14ac:dyDescent="0.25">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row>
    <row r="142" spans="1:26" ht="15.75" customHeight="1" x14ac:dyDescent="0.25">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row>
    <row r="143" spans="1:26" ht="15.75" customHeight="1" x14ac:dyDescent="0.25">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row>
    <row r="144" spans="1:26" ht="15.75" customHeight="1" x14ac:dyDescent="0.25">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row>
    <row r="145" spans="1:26" ht="15.75" customHeight="1" x14ac:dyDescent="0.25">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5.75" customHeight="1" x14ac:dyDescent="0.25">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row>
    <row r="147" spans="1:26" ht="15.75" customHeight="1" x14ac:dyDescent="0.25">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row>
    <row r="148" spans="1:26" ht="15.75" customHeight="1" x14ac:dyDescent="0.25">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row>
    <row r="149" spans="1:26" ht="15.75" customHeight="1" x14ac:dyDescent="0.25">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1:26" ht="15.75" customHeight="1" x14ac:dyDescent="0.25">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row>
    <row r="151" spans="1:26" ht="15.75" customHeight="1" x14ac:dyDescent="0.25">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row>
    <row r="152" spans="1:26" ht="15.75" customHeight="1" x14ac:dyDescent="0.25">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row>
    <row r="153" spans="1:26" ht="15.75" customHeight="1" x14ac:dyDescent="0.25">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row>
    <row r="154" spans="1:26" ht="15.75" customHeight="1" x14ac:dyDescent="0.25">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row>
    <row r="155" spans="1:26" ht="15.75" customHeight="1" x14ac:dyDescent="0.25">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row>
    <row r="156" spans="1:26" ht="15.75" customHeight="1" x14ac:dyDescent="0.25">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row>
    <row r="157" spans="1:26" ht="15.75" customHeight="1" x14ac:dyDescent="0.25">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row>
    <row r="158" spans="1:26" ht="15.75" customHeight="1" x14ac:dyDescent="0.25">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row>
    <row r="159" spans="1:26" ht="15.75" customHeight="1" x14ac:dyDescent="0.25">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row>
    <row r="160" spans="1:26" ht="15.75" customHeight="1" x14ac:dyDescent="0.25">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row>
    <row r="161" spans="1:26" ht="15.75" customHeight="1" x14ac:dyDescent="0.25">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row>
    <row r="162" spans="1:26" ht="15.75" customHeight="1" x14ac:dyDescent="0.25">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row>
    <row r="163" spans="1:26" ht="15.75" customHeight="1" x14ac:dyDescent="0.25">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row>
    <row r="164" spans="1:26" ht="15.75" customHeight="1" x14ac:dyDescent="0.25">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row>
    <row r="165" spans="1:26" ht="15.75" customHeight="1" x14ac:dyDescent="0.25">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row>
    <row r="166" spans="1:26" ht="15.75" customHeight="1" x14ac:dyDescent="0.25">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row>
    <row r="167" spans="1:26" ht="15.75" customHeight="1" x14ac:dyDescent="0.25">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row>
    <row r="168" spans="1:26" ht="15.75" customHeight="1" x14ac:dyDescent="0.25">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row>
    <row r="169" spans="1:26" ht="15.75" customHeight="1" x14ac:dyDescent="0.25">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row>
    <row r="170" spans="1:26" ht="15.75" customHeight="1" x14ac:dyDescent="0.25">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row>
    <row r="171" spans="1:26" ht="15.75" customHeight="1" x14ac:dyDescent="0.25">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row>
    <row r="172" spans="1:26" ht="15.75" customHeight="1" x14ac:dyDescent="0.25">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row>
    <row r="173" spans="1:26" ht="15.75" customHeight="1" x14ac:dyDescent="0.25">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row>
    <row r="174" spans="1:26" ht="15.75" customHeight="1" x14ac:dyDescent="0.25">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row>
    <row r="175" spans="1:26" ht="15.75" customHeight="1" x14ac:dyDescent="0.25">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row>
    <row r="176" spans="1:26" ht="15.75" customHeight="1" x14ac:dyDescent="0.25">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row>
    <row r="177" spans="1:26" ht="15.75" customHeight="1" x14ac:dyDescent="0.25">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row>
    <row r="178" spans="1:26" ht="15.75" customHeight="1" x14ac:dyDescent="0.25">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row>
    <row r="179" spans="1:26" ht="15.75" customHeight="1" x14ac:dyDescent="0.25">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row>
    <row r="180" spans="1:26" ht="15.75" customHeight="1" x14ac:dyDescent="0.25">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row>
    <row r="181" spans="1:26" ht="15.75" customHeight="1" x14ac:dyDescent="0.25">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row>
    <row r="182" spans="1:26" ht="15.75" customHeight="1" x14ac:dyDescent="0.25">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row>
    <row r="183" spans="1:26" ht="15.75" customHeight="1" x14ac:dyDescent="0.25">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row>
    <row r="184" spans="1:26" ht="15.75" customHeight="1" x14ac:dyDescent="0.25">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row>
    <row r="185" spans="1:26" ht="15.75" customHeight="1" x14ac:dyDescent="0.25">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row>
    <row r="186" spans="1:26" ht="15.75" customHeight="1" x14ac:dyDescent="0.25">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row>
    <row r="187" spans="1:26" ht="15.75" customHeight="1" x14ac:dyDescent="0.25">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row>
    <row r="188" spans="1:26" ht="15.75" customHeight="1" x14ac:dyDescent="0.25">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row>
    <row r="189" spans="1:26" ht="15.75" customHeight="1" x14ac:dyDescent="0.25">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row>
    <row r="190" spans="1:26" ht="15.75" customHeight="1" x14ac:dyDescent="0.25">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1:26" ht="15.75" customHeight="1" x14ac:dyDescent="0.25">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row>
    <row r="192" spans="1:26" ht="15.75" customHeight="1" x14ac:dyDescent="0.25">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row>
    <row r="193" spans="1:26" ht="15.75" customHeight="1" x14ac:dyDescent="0.25">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row>
    <row r="194" spans="1:26" ht="15.75" customHeight="1" x14ac:dyDescent="0.25">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row>
    <row r="195" spans="1:26" ht="15.75" customHeight="1" x14ac:dyDescent="0.25">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row>
    <row r="196" spans="1:26" ht="15.75" customHeight="1" x14ac:dyDescent="0.25">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row>
    <row r="197" spans="1:26" ht="15.75" customHeight="1" x14ac:dyDescent="0.25">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row>
    <row r="198" spans="1:26" ht="15.75" customHeight="1" x14ac:dyDescent="0.25">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row>
    <row r="199" spans="1:26" ht="15.75" customHeight="1" x14ac:dyDescent="0.25">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row>
    <row r="200" spans="1:26" ht="15.75" customHeight="1" x14ac:dyDescent="0.25">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row>
    <row r="201" spans="1:26" ht="15.75" customHeight="1" x14ac:dyDescent="0.25">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row>
    <row r="202" spans="1:26" ht="15.75" customHeight="1" x14ac:dyDescent="0.25">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row>
    <row r="203" spans="1:26" ht="15.75" customHeight="1" x14ac:dyDescent="0.25">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row>
    <row r="204" spans="1:26" ht="15.75" customHeight="1" x14ac:dyDescent="0.25">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row>
    <row r="205" spans="1:26" ht="15.75" customHeight="1" x14ac:dyDescent="0.25">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row>
    <row r="206" spans="1:26" ht="15.75" customHeight="1" x14ac:dyDescent="0.25">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row>
    <row r="207" spans="1:26" ht="15.75" customHeight="1" x14ac:dyDescent="0.25">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row>
    <row r="208" spans="1:26" ht="15.75" customHeight="1" x14ac:dyDescent="0.25">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row>
    <row r="209" spans="1:26" ht="15.75" customHeight="1" x14ac:dyDescent="0.25">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row>
    <row r="210" spans="1:26" ht="15.75" customHeight="1" x14ac:dyDescent="0.25">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row>
    <row r="211" spans="1:26" ht="15.75" customHeight="1" x14ac:dyDescent="0.25">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row>
    <row r="212" spans="1:26" ht="15.75" customHeight="1" x14ac:dyDescent="0.25">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row>
    <row r="213" spans="1:26" ht="15.75" customHeight="1" x14ac:dyDescent="0.25">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row>
    <row r="214" spans="1:26" ht="15.75" customHeight="1" x14ac:dyDescent="0.25">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row>
    <row r="215" spans="1:26" ht="15.75" customHeight="1" x14ac:dyDescent="0.25">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row>
    <row r="216" spans="1:26" ht="15.75" customHeight="1" x14ac:dyDescent="0.25">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row>
    <row r="217" spans="1:26" ht="15.75" customHeight="1" x14ac:dyDescent="0.25">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row>
    <row r="218" spans="1:26" ht="15.75" customHeight="1" x14ac:dyDescent="0.25">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row>
    <row r="219" spans="1:26" ht="15.75" customHeight="1" x14ac:dyDescent="0.25">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row>
    <row r="220" spans="1:26" ht="15.75" customHeight="1" x14ac:dyDescent="0.25">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row>
    <row r="221" spans="1:26" ht="15.75" customHeight="1" x14ac:dyDescent="0.25">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row>
    <row r="222" spans="1:26" ht="15.75" customHeight="1" x14ac:dyDescent="0.25">
      <c r="A222" s="127"/>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row>
    <row r="223" spans="1:26" ht="15.75" customHeight="1" x14ac:dyDescent="0.25">
      <c r="A223" s="127"/>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row>
    <row r="224" spans="1:26" ht="15.75" customHeight="1" x14ac:dyDescent="0.25">
      <c r="A224" s="127"/>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row>
    <row r="225" spans="1:26" ht="15.75" customHeight="1" x14ac:dyDescent="0.25">
      <c r="A225" s="127"/>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row>
    <row r="226" spans="1:26" ht="15.75" customHeight="1" x14ac:dyDescent="0.25">
      <c r="A226" s="127"/>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1:26" ht="15.75" customHeight="1" x14ac:dyDescent="0.25">
      <c r="A227" s="127"/>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row>
    <row r="228" spans="1:26" ht="15.75" customHeight="1" x14ac:dyDescent="0.25">
      <c r="A228" s="127"/>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row>
    <row r="229" spans="1:26" ht="15.75" customHeight="1" x14ac:dyDescent="0.2"/>
    <row r="230" spans="1:26" ht="15.75" customHeight="1" x14ac:dyDescent="0.2"/>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sheetData>
  <mergeCells count="13">
    <mergeCell ref="A23:F23"/>
    <mergeCell ref="A1:C3"/>
    <mergeCell ref="D2:I2"/>
    <mergeCell ref="A7:H7"/>
    <mergeCell ref="A8:H8"/>
    <mergeCell ref="A9:H9"/>
    <mergeCell ref="A10:H10"/>
    <mergeCell ref="A11:H11"/>
    <mergeCell ref="E16:G16"/>
    <mergeCell ref="E17:G17"/>
    <mergeCell ref="E18:G18"/>
    <mergeCell ref="A21:F21"/>
    <mergeCell ref="A22:F22"/>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workbookViewId="0">
      <selection activeCell="D9" sqref="D9"/>
    </sheetView>
  </sheetViews>
  <sheetFormatPr baseColWidth="10" defaultColWidth="10.109375" defaultRowHeight="15" customHeight="1" x14ac:dyDescent="0.2"/>
  <cols>
    <col min="1" max="1" width="1.6640625" customWidth="1"/>
    <col min="2" max="2" width="43.77734375" customWidth="1"/>
    <col min="3" max="3" width="19.5546875" customWidth="1"/>
    <col min="4" max="4" width="15.6640625" customWidth="1"/>
    <col min="5" max="5" width="9.77734375" customWidth="1"/>
    <col min="6" max="26" width="11.21875" customWidth="1"/>
  </cols>
  <sheetData>
    <row r="1" spans="1:26" ht="15" customHeight="1" x14ac:dyDescent="0.25">
      <c r="A1" s="277" t="s">
        <v>1</v>
      </c>
      <c r="B1" s="261"/>
      <c r="C1" s="293" t="s">
        <v>162</v>
      </c>
      <c r="D1" s="212"/>
      <c r="E1" s="127"/>
      <c r="F1" s="127"/>
      <c r="G1" s="127"/>
      <c r="H1" s="127"/>
      <c r="I1" s="127"/>
      <c r="J1" s="127"/>
      <c r="K1" s="127"/>
      <c r="L1" s="127"/>
      <c r="M1" s="127"/>
      <c r="N1" s="127"/>
      <c r="O1" s="127"/>
      <c r="P1" s="127"/>
      <c r="Q1" s="127"/>
      <c r="R1" s="127"/>
      <c r="S1" s="127"/>
      <c r="T1" s="127"/>
      <c r="U1" s="127"/>
      <c r="V1" s="127"/>
      <c r="W1" s="127"/>
    </row>
    <row r="2" spans="1:26" ht="22.5" customHeight="1" x14ac:dyDescent="0.25">
      <c r="A2" s="215"/>
      <c r="B2" s="267"/>
      <c r="C2" s="181"/>
      <c r="D2" s="221"/>
      <c r="E2" s="127"/>
      <c r="F2" s="127"/>
      <c r="G2" s="127"/>
      <c r="H2" s="127"/>
      <c r="I2" s="127"/>
      <c r="J2" s="127"/>
      <c r="K2" s="127"/>
      <c r="L2" s="127"/>
      <c r="M2" s="127"/>
      <c r="N2" s="127"/>
      <c r="O2" s="127"/>
      <c r="P2" s="127"/>
      <c r="Q2" s="127"/>
      <c r="R2" s="127"/>
      <c r="S2" s="127"/>
      <c r="T2" s="127"/>
      <c r="U2" s="127"/>
      <c r="V2" s="127"/>
      <c r="W2" s="127"/>
    </row>
    <row r="3" spans="1:26" ht="15" customHeight="1" x14ac:dyDescent="0.25">
      <c r="A3" s="294"/>
      <c r="B3" s="182"/>
      <c r="C3" s="183"/>
      <c r="D3" s="132"/>
      <c r="E3" s="127"/>
      <c r="F3" s="127"/>
      <c r="G3" s="127"/>
      <c r="H3" s="127"/>
      <c r="I3" s="127"/>
      <c r="J3" s="127"/>
      <c r="K3" s="127"/>
      <c r="L3" s="127"/>
      <c r="M3" s="127"/>
      <c r="N3" s="127"/>
      <c r="O3" s="127"/>
      <c r="P3" s="127"/>
      <c r="Q3" s="127"/>
      <c r="R3" s="127"/>
      <c r="S3" s="127"/>
      <c r="T3" s="127"/>
      <c r="U3" s="127"/>
      <c r="V3" s="127"/>
      <c r="W3" s="127"/>
    </row>
    <row r="4" spans="1:26" ht="15.75" x14ac:dyDescent="0.25">
      <c r="A4" s="295" t="s">
        <v>163</v>
      </c>
      <c r="B4" s="296"/>
      <c r="C4" s="154">
        <v>572941411</v>
      </c>
      <c r="D4" s="132"/>
      <c r="E4" s="127"/>
      <c r="F4" s="127"/>
      <c r="G4" s="127"/>
      <c r="H4" s="127"/>
      <c r="I4" s="127"/>
      <c r="J4" s="127"/>
      <c r="K4" s="127"/>
      <c r="L4" s="127"/>
      <c r="M4" s="127"/>
      <c r="N4" s="127"/>
      <c r="O4" s="127"/>
      <c r="P4" s="127"/>
      <c r="Q4" s="127"/>
      <c r="R4" s="127"/>
      <c r="S4" s="127"/>
      <c r="T4" s="127"/>
      <c r="U4" s="127"/>
      <c r="V4" s="127"/>
      <c r="W4" s="127"/>
    </row>
    <row r="5" spans="1:26" ht="15" customHeight="1" x14ac:dyDescent="0.25">
      <c r="A5" s="297"/>
      <c r="B5" s="179"/>
      <c r="C5" s="180"/>
      <c r="D5" s="132"/>
      <c r="E5" s="127"/>
      <c r="F5" s="127"/>
      <c r="G5" s="127"/>
      <c r="H5" s="127"/>
      <c r="I5" s="127"/>
      <c r="J5" s="127"/>
      <c r="K5" s="127"/>
      <c r="L5" s="127"/>
      <c r="M5" s="127"/>
      <c r="N5" s="127"/>
      <c r="O5" s="127"/>
      <c r="P5" s="127"/>
      <c r="Q5" s="127"/>
      <c r="R5" s="127"/>
      <c r="S5" s="127"/>
      <c r="T5" s="127"/>
      <c r="U5" s="127"/>
      <c r="V5" s="127"/>
      <c r="W5" s="127"/>
    </row>
    <row r="6" spans="1:26" ht="39.75" customHeight="1" x14ac:dyDescent="0.25">
      <c r="A6" s="155"/>
      <c r="B6" s="155" t="s">
        <v>24</v>
      </c>
      <c r="C6" s="156" t="s">
        <v>164</v>
      </c>
      <c r="D6" s="132"/>
      <c r="E6" s="127"/>
      <c r="F6" s="127"/>
      <c r="G6" s="127"/>
      <c r="H6" s="127"/>
      <c r="I6" s="127"/>
      <c r="J6" s="127"/>
      <c r="K6" s="127"/>
      <c r="L6" s="127"/>
      <c r="M6" s="127"/>
      <c r="N6" s="127"/>
      <c r="O6" s="127"/>
      <c r="P6" s="127"/>
      <c r="Q6" s="127"/>
      <c r="R6" s="127"/>
      <c r="S6" s="127"/>
      <c r="T6" s="127"/>
      <c r="U6" s="127"/>
      <c r="V6" s="127"/>
      <c r="W6" s="127"/>
    </row>
    <row r="7" spans="1:26" ht="22.5" customHeight="1" x14ac:dyDescent="0.25">
      <c r="A7" s="157">
        <v>1</v>
      </c>
      <c r="B7" s="158" t="s">
        <v>165</v>
      </c>
      <c r="C7" s="159">
        <f>'Personal Fijo'!C75</f>
        <v>116829572.8</v>
      </c>
      <c r="D7" s="160"/>
      <c r="E7" s="127"/>
      <c r="F7" s="127"/>
      <c r="G7" s="127"/>
      <c r="H7" s="127"/>
      <c r="I7" s="127"/>
      <c r="J7" s="127"/>
      <c r="K7" s="127"/>
      <c r="L7" s="127"/>
      <c r="M7" s="127"/>
      <c r="N7" s="127"/>
      <c r="O7" s="127"/>
      <c r="P7" s="127"/>
      <c r="Q7" s="127"/>
      <c r="R7" s="127"/>
      <c r="S7" s="127"/>
      <c r="T7" s="127"/>
      <c r="U7" s="127"/>
      <c r="V7" s="127"/>
      <c r="W7" s="127"/>
    </row>
    <row r="8" spans="1:26" ht="26.25" customHeight="1" x14ac:dyDescent="0.25">
      <c r="A8" s="157">
        <v>2</v>
      </c>
      <c r="B8" s="158" t="s">
        <v>166</v>
      </c>
      <c r="C8" s="159">
        <f>Monitoreo!H26</f>
        <v>0</v>
      </c>
      <c r="D8" s="160"/>
      <c r="E8" s="127"/>
      <c r="F8" s="127"/>
      <c r="G8" s="127"/>
      <c r="H8" s="127"/>
      <c r="I8" s="127"/>
      <c r="J8" s="127"/>
      <c r="K8" s="127"/>
      <c r="L8" s="127"/>
      <c r="M8" s="127"/>
      <c r="N8" s="127"/>
      <c r="O8" s="127"/>
      <c r="P8" s="127"/>
      <c r="Q8" s="127"/>
      <c r="R8" s="127"/>
      <c r="S8" s="127"/>
      <c r="T8" s="127"/>
      <c r="U8" s="127"/>
      <c r="V8" s="127"/>
      <c r="W8" s="127"/>
    </row>
    <row r="9" spans="1:26" ht="59.25" customHeight="1" x14ac:dyDescent="0.25">
      <c r="A9" s="157">
        <v>3</v>
      </c>
      <c r="B9" s="161" t="s">
        <v>167</v>
      </c>
      <c r="C9" s="159">
        <v>160000000</v>
      </c>
      <c r="D9" s="160"/>
      <c r="E9" s="127"/>
      <c r="G9" s="162"/>
      <c r="H9" s="163"/>
      <c r="I9" s="127"/>
      <c r="J9" s="127"/>
      <c r="K9" s="127"/>
      <c r="L9" s="127"/>
      <c r="M9" s="127"/>
      <c r="N9" s="127"/>
      <c r="O9" s="127"/>
      <c r="P9" s="127"/>
      <c r="Q9" s="127"/>
      <c r="R9" s="127"/>
      <c r="S9" s="127"/>
      <c r="T9" s="127"/>
      <c r="U9" s="127"/>
      <c r="V9" s="127"/>
      <c r="W9" s="127"/>
    </row>
    <row r="10" spans="1:26" ht="15" customHeight="1" x14ac:dyDescent="0.25">
      <c r="A10" s="298"/>
      <c r="B10" s="177"/>
      <c r="C10" s="164"/>
      <c r="D10" s="132"/>
      <c r="E10" s="127"/>
      <c r="F10" s="127"/>
      <c r="G10" s="162"/>
      <c r="H10" s="127"/>
      <c r="I10" s="127"/>
      <c r="J10" s="127"/>
      <c r="K10" s="127"/>
      <c r="L10" s="127"/>
      <c r="M10" s="127"/>
      <c r="N10" s="127"/>
      <c r="O10" s="127"/>
      <c r="P10" s="127"/>
      <c r="Q10" s="127"/>
      <c r="R10" s="127"/>
      <c r="S10" s="127"/>
      <c r="T10" s="127"/>
      <c r="U10" s="127"/>
      <c r="V10" s="127"/>
      <c r="W10" s="127"/>
    </row>
    <row r="11" spans="1:26" ht="24" customHeight="1" x14ac:dyDescent="0.25">
      <c r="A11" s="299" t="s">
        <v>168</v>
      </c>
      <c r="B11" s="177"/>
      <c r="C11" s="165">
        <f>SUM(C7:C9)</f>
        <v>276829572.80000001</v>
      </c>
      <c r="D11" s="166"/>
      <c r="E11" s="162"/>
      <c r="F11" s="162"/>
      <c r="G11" s="127"/>
      <c r="H11" s="127"/>
      <c r="I11" s="127"/>
      <c r="J11" s="127"/>
      <c r="K11" s="127"/>
      <c r="L11" s="127"/>
      <c r="M11" s="127"/>
      <c r="N11" s="127"/>
      <c r="O11" s="127"/>
      <c r="P11" s="127"/>
      <c r="Q11" s="127"/>
      <c r="R11" s="127"/>
      <c r="S11" s="127"/>
      <c r="T11" s="127"/>
      <c r="U11" s="127"/>
      <c r="V11" s="127"/>
      <c r="W11" s="127"/>
    </row>
    <row r="12" spans="1:26" ht="15" customHeight="1" x14ac:dyDescent="0.25">
      <c r="A12" s="130"/>
      <c r="B12" s="131"/>
      <c r="C12" s="289" t="str">
        <f>IF(C11&gt;C4,"ATENCIÓN: Su propuesta excede el presupuesto oficial!", "")</f>
        <v/>
      </c>
      <c r="D12" s="290"/>
      <c r="E12" s="127"/>
      <c r="F12" s="127"/>
      <c r="G12" s="127"/>
      <c r="H12" s="127"/>
      <c r="I12" s="127"/>
      <c r="J12" s="127"/>
      <c r="K12" s="127"/>
      <c r="L12" s="127"/>
      <c r="M12" s="127"/>
      <c r="N12" s="127"/>
      <c r="O12" s="127"/>
      <c r="P12" s="127"/>
      <c r="Q12" s="127"/>
      <c r="R12" s="127"/>
      <c r="S12" s="127"/>
      <c r="T12" s="127"/>
      <c r="U12" s="127"/>
      <c r="V12" s="127"/>
      <c r="W12" s="127"/>
    </row>
    <row r="13" spans="1:26" ht="15" customHeight="1" x14ac:dyDescent="0.25">
      <c r="A13" s="130"/>
      <c r="B13" s="167"/>
      <c r="C13" s="233"/>
      <c r="D13" s="234"/>
      <c r="E13" s="127"/>
      <c r="F13" s="127"/>
      <c r="G13" s="127"/>
      <c r="H13" s="127"/>
      <c r="I13" s="127"/>
      <c r="J13" s="127"/>
      <c r="K13" s="127"/>
      <c r="L13" s="127"/>
      <c r="M13" s="127"/>
      <c r="N13" s="127"/>
      <c r="O13" s="127"/>
      <c r="P13" s="127"/>
      <c r="Q13" s="127"/>
      <c r="R13" s="127"/>
      <c r="S13" s="127"/>
      <c r="T13" s="127"/>
      <c r="U13" s="127"/>
      <c r="V13" s="127"/>
      <c r="W13" s="127"/>
      <c r="X13" s="6"/>
      <c r="Y13" s="6"/>
      <c r="Z13" s="6"/>
    </row>
    <row r="14" spans="1:26" ht="15.75" customHeight="1" x14ac:dyDescent="0.25">
      <c r="A14" s="130"/>
      <c r="B14" s="47"/>
      <c r="C14" s="131"/>
      <c r="D14" s="132"/>
      <c r="E14" s="127"/>
      <c r="F14" s="127"/>
      <c r="G14" s="127"/>
      <c r="H14" s="127"/>
      <c r="I14" s="127"/>
      <c r="J14" s="127"/>
      <c r="K14" s="127"/>
      <c r="L14" s="127"/>
      <c r="M14" s="127"/>
      <c r="N14" s="127"/>
      <c r="O14" s="127"/>
      <c r="P14" s="127"/>
      <c r="Q14" s="127"/>
      <c r="R14" s="127"/>
      <c r="S14" s="127"/>
      <c r="T14" s="127"/>
      <c r="U14" s="127"/>
      <c r="V14" s="127"/>
      <c r="W14" s="127"/>
    </row>
    <row r="15" spans="1:26" ht="15.75" customHeight="1" x14ac:dyDescent="0.25">
      <c r="A15" s="130"/>
      <c r="B15" s="168"/>
      <c r="C15" s="131"/>
      <c r="D15" s="132"/>
      <c r="E15" s="127"/>
      <c r="F15" s="127"/>
      <c r="G15" s="127"/>
      <c r="H15" s="127"/>
      <c r="I15" s="127"/>
      <c r="J15" s="127"/>
      <c r="K15" s="127"/>
      <c r="L15" s="127"/>
      <c r="M15" s="127"/>
      <c r="N15" s="127"/>
      <c r="O15" s="127"/>
      <c r="P15" s="127"/>
      <c r="Q15" s="127"/>
      <c r="R15" s="127"/>
      <c r="S15" s="127"/>
      <c r="T15" s="127"/>
      <c r="U15" s="127"/>
      <c r="V15" s="127"/>
      <c r="W15" s="127"/>
    </row>
    <row r="16" spans="1:26" ht="15.75" customHeight="1" x14ac:dyDescent="0.25">
      <c r="A16" s="130"/>
      <c r="B16" s="169" t="s">
        <v>62</v>
      </c>
      <c r="C16" s="131"/>
      <c r="D16" s="132"/>
      <c r="E16" s="127"/>
      <c r="F16" s="127"/>
      <c r="G16" s="127"/>
      <c r="H16" s="127"/>
      <c r="I16" s="127"/>
      <c r="J16" s="127"/>
      <c r="K16" s="127"/>
      <c r="L16" s="127"/>
      <c r="M16" s="127"/>
      <c r="N16" s="127"/>
      <c r="O16" s="127"/>
      <c r="P16" s="127"/>
      <c r="Q16" s="127"/>
      <c r="R16" s="127"/>
      <c r="S16" s="127"/>
      <c r="T16" s="127"/>
      <c r="U16" s="127"/>
      <c r="V16" s="127"/>
      <c r="W16" s="127"/>
    </row>
    <row r="17" spans="1:23" ht="15.75" customHeight="1" x14ac:dyDescent="0.25">
      <c r="A17" s="130"/>
      <c r="B17" s="169" t="s">
        <v>64</v>
      </c>
      <c r="C17" s="131"/>
      <c r="D17" s="132"/>
      <c r="E17" s="127"/>
      <c r="F17" s="127"/>
      <c r="G17" s="127"/>
      <c r="H17" s="127"/>
      <c r="I17" s="127"/>
      <c r="J17" s="127"/>
      <c r="K17" s="127"/>
      <c r="L17" s="127"/>
      <c r="M17" s="127"/>
      <c r="N17" s="127"/>
      <c r="O17" s="127"/>
      <c r="P17" s="127"/>
      <c r="Q17" s="127"/>
      <c r="R17" s="127"/>
      <c r="S17" s="127"/>
      <c r="T17" s="127"/>
      <c r="U17" s="127"/>
      <c r="V17" s="127"/>
      <c r="W17" s="127"/>
    </row>
    <row r="18" spans="1:23" ht="15.75" customHeight="1" x14ac:dyDescent="0.25">
      <c r="A18" s="130"/>
      <c r="B18" s="169" t="s">
        <v>66</v>
      </c>
      <c r="C18" s="131"/>
      <c r="D18" s="132"/>
      <c r="E18" s="127"/>
      <c r="F18" s="127"/>
      <c r="G18" s="127"/>
      <c r="H18" s="127"/>
      <c r="I18" s="127"/>
      <c r="J18" s="127"/>
      <c r="K18" s="127"/>
      <c r="L18" s="127"/>
      <c r="M18" s="127"/>
      <c r="N18" s="127"/>
      <c r="O18" s="127"/>
      <c r="P18" s="127"/>
      <c r="Q18" s="127"/>
      <c r="R18" s="127"/>
      <c r="S18" s="127"/>
      <c r="T18" s="127"/>
      <c r="U18" s="127"/>
      <c r="V18" s="127"/>
      <c r="W18" s="127"/>
    </row>
    <row r="19" spans="1:23" ht="15.75" customHeight="1" x14ac:dyDescent="0.25">
      <c r="A19" s="130"/>
      <c r="B19" s="131"/>
      <c r="C19" s="131"/>
      <c r="D19" s="132"/>
      <c r="E19" s="127"/>
      <c r="F19" s="127"/>
      <c r="G19" s="127"/>
      <c r="H19" s="127"/>
      <c r="I19" s="127"/>
      <c r="J19" s="127"/>
      <c r="K19" s="127"/>
      <c r="L19" s="127"/>
      <c r="M19" s="127"/>
      <c r="N19" s="127"/>
      <c r="O19" s="127"/>
      <c r="P19" s="127"/>
      <c r="Q19" s="127"/>
      <c r="R19" s="127"/>
      <c r="S19" s="127"/>
      <c r="T19" s="127"/>
      <c r="U19" s="127"/>
      <c r="V19" s="127"/>
      <c r="W19" s="127"/>
    </row>
    <row r="20" spans="1:23" ht="15.75" customHeight="1" x14ac:dyDescent="0.25">
      <c r="A20" s="170"/>
      <c r="B20" s="291" t="s">
        <v>145</v>
      </c>
      <c r="C20" s="176"/>
      <c r="D20" s="274"/>
      <c r="E20" s="127"/>
      <c r="F20" s="127"/>
      <c r="G20" s="127"/>
      <c r="H20" s="127"/>
      <c r="I20" s="127"/>
      <c r="J20" s="127"/>
      <c r="K20" s="127"/>
      <c r="L20" s="127"/>
      <c r="M20" s="127"/>
      <c r="N20" s="127"/>
      <c r="O20" s="127"/>
      <c r="P20" s="127"/>
      <c r="Q20" s="127"/>
      <c r="R20" s="127"/>
      <c r="S20" s="127"/>
      <c r="T20" s="127"/>
      <c r="U20" s="127"/>
      <c r="V20" s="127"/>
      <c r="W20" s="127"/>
    </row>
    <row r="21" spans="1:23" ht="21" customHeight="1" x14ac:dyDescent="0.25">
      <c r="A21" s="170"/>
      <c r="B21" s="292" t="s">
        <v>169</v>
      </c>
      <c r="C21" s="176"/>
      <c r="D21" s="274"/>
      <c r="E21" s="127"/>
      <c r="F21" s="127"/>
      <c r="G21" s="127"/>
      <c r="H21" s="127"/>
      <c r="I21" s="127"/>
      <c r="J21" s="127"/>
      <c r="K21" s="127"/>
      <c r="L21" s="127"/>
      <c r="M21" s="127"/>
      <c r="N21" s="127"/>
      <c r="O21" s="127"/>
      <c r="P21" s="127"/>
      <c r="Q21" s="127"/>
      <c r="R21" s="127"/>
      <c r="S21" s="127"/>
      <c r="T21" s="127"/>
      <c r="U21" s="127"/>
      <c r="V21" s="127"/>
      <c r="W21" s="127"/>
    </row>
    <row r="22" spans="1:23" ht="15.75" customHeight="1" x14ac:dyDescent="0.25">
      <c r="A22" s="171"/>
      <c r="B22" s="172"/>
      <c r="C22" s="137"/>
      <c r="D22" s="138"/>
      <c r="E22" s="127"/>
      <c r="F22" s="127"/>
      <c r="G22" s="127"/>
      <c r="H22" s="127"/>
      <c r="I22" s="127"/>
      <c r="J22" s="127"/>
      <c r="K22" s="127"/>
      <c r="L22" s="127"/>
      <c r="M22" s="127"/>
      <c r="N22" s="127"/>
      <c r="O22" s="127"/>
      <c r="P22" s="127"/>
      <c r="Q22" s="127"/>
      <c r="R22" s="127"/>
      <c r="S22" s="127"/>
      <c r="T22" s="127"/>
      <c r="U22" s="127"/>
      <c r="V22" s="127"/>
      <c r="W22" s="127"/>
    </row>
    <row r="23" spans="1:23" ht="15.75" customHeight="1" x14ac:dyDescent="0.25">
      <c r="A23" s="173"/>
      <c r="B23" s="173"/>
      <c r="C23" s="127"/>
      <c r="D23" s="127"/>
      <c r="E23" s="127"/>
      <c r="F23" s="127"/>
      <c r="G23" s="127"/>
      <c r="H23" s="127"/>
      <c r="I23" s="127"/>
      <c r="J23" s="127"/>
      <c r="K23" s="127"/>
      <c r="L23" s="127"/>
      <c r="M23" s="127"/>
      <c r="N23" s="127"/>
      <c r="O23" s="127"/>
      <c r="P23" s="127"/>
      <c r="Q23" s="127"/>
      <c r="R23" s="127"/>
      <c r="S23" s="127"/>
      <c r="T23" s="127"/>
      <c r="U23" s="127"/>
      <c r="V23" s="127"/>
      <c r="W23" s="127"/>
    </row>
    <row r="24" spans="1:23" ht="15.75" customHeight="1" x14ac:dyDescent="0.25">
      <c r="A24" s="174"/>
      <c r="B24" s="174"/>
      <c r="C24" s="127"/>
      <c r="D24" s="127"/>
      <c r="E24" s="127"/>
      <c r="F24" s="127"/>
      <c r="G24" s="127"/>
      <c r="H24" s="127"/>
      <c r="I24" s="127"/>
      <c r="J24" s="127"/>
      <c r="K24" s="127"/>
      <c r="L24" s="127"/>
      <c r="M24" s="127"/>
      <c r="N24" s="127"/>
      <c r="O24" s="127"/>
      <c r="P24" s="127"/>
      <c r="Q24" s="127"/>
      <c r="R24" s="127"/>
      <c r="S24" s="127"/>
      <c r="T24" s="127"/>
      <c r="U24" s="127"/>
      <c r="V24" s="127"/>
      <c r="W24" s="127"/>
    </row>
    <row r="25" spans="1:23" ht="15.75" customHeight="1" x14ac:dyDescent="0.25">
      <c r="A25" s="174"/>
      <c r="B25" s="174"/>
      <c r="C25" s="127"/>
      <c r="D25" s="127"/>
      <c r="E25" s="127"/>
      <c r="F25" s="127"/>
      <c r="G25" s="127"/>
      <c r="H25" s="127"/>
      <c r="I25" s="127"/>
      <c r="J25" s="127"/>
      <c r="K25" s="127"/>
      <c r="L25" s="127"/>
      <c r="M25" s="127"/>
      <c r="N25" s="127"/>
      <c r="O25" s="127"/>
      <c r="P25" s="127"/>
      <c r="Q25" s="127"/>
      <c r="R25" s="127"/>
      <c r="S25" s="127"/>
      <c r="T25" s="127"/>
      <c r="U25" s="127"/>
      <c r="V25" s="127"/>
      <c r="W25" s="127"/>
    </row>
    <row r="26" spans="1:23" ht="15.75" customHeight="1" x14ac:dyDescent="0.25">
      <c r="A26" s="127"/>
      <c r="B26" s="127"/>
      <c r="C26" s="127"/>
      <c r="D26" s="127"/>
      <c r="E26" s="127"/>
      <c r="F26" s="127"/>
      <c r="G26" s="127"/>
      <c r="H26" s="127"/>
      <c r="I26" s="127"/>
      <c r="J26" s="127"/>
      <c r="K26" s="127"/>
      <c r="L26" s="127"/>
      <c r="M26" s="127"/>
      <c r="N26" s="127"/>
      <c r="O26" s="127"/>
      <c r="P26" s="127"/>
      <c r="Q26" s="127"/>
      <c r="R26" s="127"/>
      <c r="S26" s="127"/>
      <c r="T26" s="127"/>
      <c r="U26" s="127"/>
      <c r="V26" s="127"/>
      <c r="W26" s="127"/>
    </row>
    <row r="27" spans="1:23" ht="15.75" customHeight="1" x14ac:dyDescent="0.25">
      <c r="A27" s="127"/>
      <c r="B27" s="127"/>
      <c r="C27" s="127"/>
      <c r="D27" s="127"/>
      <c r="E27" s="127"/>
      <c r="F27" s="127"/>
      <c r="G27" s="127"/>
      <c r="H27" s="127"/>
      <c r="I27" s="127"/>
      <c r="J27" s="127"/>
      <c r="K27" s="127"/>
      <c r="L27" s="127"/>
      <c r="M27" s="127"/>
      <c r="N27" s="127"/>
      <c r="O27" s="127"/>
      <c r="P27" s="127"/>
      <c r="Q27" s="127"/>
      <c r="R27" s="127"/>
      <c r="S27" s="127"/>
      <c r="T27" s="127"/>
      <c r="U27" s="127"/>
      <c r="V27" s="127"/>
      <c r="W27" s="127"/>
    </row>
    <row r="28" spans="1:23" ht="15.75" customHeight="1" x14ac:dyDescent="0.25">
      <c r="A28" s="127"/>
      <c r="B28" s="127"/>
      <c r="C28" s="127"/>
      <c r="D28" s="127"/>
      <c r="E28" s="127"/>
      <c r="F28" s="127"/>
      <c r="G28" s="127"/>
      <c r="H28" s="127"/>
      <c r="I28" s="127"/>
      <c r="J28" s="127"/>
      <c r="K28" s="127"/>
      <c r="L28" s="127"/>
      <c r="M28" s="127"/>
      <c r="N28" s="127"/>
      <c r="O28" s="127"/>
      <c r="P28" s="127"/>
      <c r="Q28" s="127"/>
      <c r="R28" s="127"/>
      <c r="S28" s="127"/>
      <c r="T28" s="127"/>
      <c r="U28" s="127"/>
      <c r="V28" s="127"/>
      <c r="W28" s="127"/>
    </row>
    <row r="29" spans="1:23" ht="15.75" customHeight="1" x14ac:dyDescent="0.25">
      <c r="A29" s="127"/>
      <c r="B29" s="127"/>
      <c r="C29" s="127"/>
      <c r="D29" s="127"/>
      <c r="E29" s="127"/>
      <c r="F29" s="127"/>
      <c r="G29" s="127"/>
      <c r="H29" s="127"/>
      <c r="I29" s="127"/>
      <c r="J29" s="127"/>
      <c r="K29" s="127"/>
      <c r="L29" s="127"/>
      <c r="M29" s="127"/>
      <c r="N29" s="127"/>
      <c r="O29" s="127"/>
      <c r="P29" s="127"/>
      <c r="Q29" s="127"/>
      <c r="R29" s="127"/>
      <c r="S29" s="127"/>
      <c r="T29" s="127"/>
      <c r="U29" s="127"/>
      <c r="V29" s="127"/>
      <c r="W29" s="127"/>
    </row>
    <row r="30" spans="1:23" ht="15.75" customHeight="1" x14ac:dyDescent="0.25">
      <c r="A30" s="127"/>
      <c r="B30" s="127"/>
      <c r="C30" s="127"/>
      <c r="D30" s="127"/>
      <c r="E30" s="127"/>
      <c r="F30" s="127"/>
      <c r="G30" s="127"/>
      <c r="H30" s="127"/>
      <c r="I30" s="127"/>
      <c r="J30" s="127"/>
      <c r="K30" s="127"/>
      <c r="L30" s="127"/>
      <c r="M30" s="127"/>
      <c r="N30" s="127"/>
      <c r="O30" s="127"/>
      <c r="P30" s="127"/>
      <c r="Q30" s="127"/>
      <c r="R30" s="127"/>
      <c r="S30" s="127"/>
      <c r="T30" s="127"/>
      <c r="U30" s="127"/>
      <c r="V30" s="127"/>
      <c r="W30" s="127"/>
    </row>
    <row r="31" spans="1:23" ht="15.75" customHeight="1" x14ac:dyDescent="0.25">
      <c r="A31" s="127"/>
      <c r="B31" s="127"/>
      <c r="C31" s="127"/>
      <c r="D31" s="127"/>
      <c r="E31" s="127"/>
      <c r="F31" s="127"/>
      <c r="G31" s="127"/>
      <c r="H31" s="127"/>
      <c r="I31" s="127"/>
      <c r="J31" s="127"/>
      <c r="K31" s="127"/>
      <c r="L31" s="127"/>
      <c r="M31" s="127"/>
      <c r="N31" s="127"/>
      <c r="O31" s="127"/>
      <c r="P31" s="127"/>
      <c r="Q31" s="127"/>
      <c r="R31" s="127"/>
      <c r="S31" s="127"/>
      <c r="T31" s="127"/>
      <c r="U31" s="127"/>
      <c r="V31" s="127"/>
      <c r="W31" s="127"/>
    </row>
    <row r="32" spans="1:23" ht="15.75" customHeight="1" x14ac:dyDescent="0.25">
      <c r="A32" s="127"/>
      <c r="B32" s="127"/>
      <c r="C32" s="127"/>
      <c r="D32" s="127"/>
      <c r="E32" s="127"/>
      <c r="F32" s="127"/>
      <c r="G32" s="127"/>
      <c r="H32" s="127"/>
      <c r="I32" s="127"/>
      <c r="J32" s="127"/>
      <c r="K32" s="127"/>
      <c r="L32" s="127"/>
      <c r="M32" s="127"/>
      <c r="N32" s="127"/>
      <c r="O32" s="127"/>
      <c r="P32" s="127"/>
      <c r="Q32" s="127"/>
      <c r="R32" s="127"/>
      <c r="S32" s="127"/>
      <c r="T32" s="127"/>
      <c r="U32" s="127"/>
      <c r="V32" s="127"/>
      <c r="W32" s="127"/>
    </row>
    <row r="33" spans="1:23" ht="15.75" customHeight="1" x14ac:dyDescent="0.25">
      <c r="A33" s="127"/>
      <c r="B33" s="127"/>
      <c r="C33" s="127"/>
      <c r="D33" s="127"/>
      <c r="E33" s="127"/>
      <c r="F33" s="127"/>
      <c r="G33" s="127"/>
      <c r="H33" s="127"/>
      <c r="I33" s="127"/>
      <c r="J33" s="127"/>
      <c r="K33" s="127"/>
      <c r="L33" s="127"/>
      <c r="M33" s="127"/>
      <c r="N33" s="127"/>
      <c r="O33" s="127"/>
      <c r="P33" s="127"/>
      <c r="Q33" s="127"/>
      <c r="R33" s="127"/>
      <c r="S33" s="127"/>
      <c r="T33" s="127"/>
      <c r="U33" s="127"/>
      <c r="V33" s="127"/>
      <c r="W33" s="127"/>
    </row>
    <row r="34" spans="1:23" ht="15.75" customHeight="1" x14ac:dyDescent="0.25">
      <c r="A34" s="127"/>
      <c r="B34" s="127"/>
      <c r="C34" s="127"/>
      <c r="D34" s="127"/>
      <c r="E34" s="127"/>
      <c r="F34" s="127"/>
      <c r="G34" s="127"/>
      <c r="H34" s="127"/>
      <c r="I34" s="127"/>
      <c r="J34" s="127"/>
      <c r="K34" s="127"/>
      <c r="L34" s="127"/>
      <c r="M34" s="127"/>
      <c r="N34" s="127"/>
      <c r="O34" s="127"/>
      <c r="P34" s="127"/>
      <c r="Q34" s="127"/>
      <c r="R34" s="127"/>
      <c r="S34" s="127"/>
      <c r="T34" s="127"/>
      <c r="U34" s="127"/>
      <c r="V34" s="127"/>
      <c r="W34" s="127"/>
    </row>
    <row r="35" spans="1:23" ht="15.75" customHeight="1" x14ac:dyDescent="0.25">
      <c r="A35" s="127"/>
      <c r="B35" s="127"/>
      <c r="C35" s="127"/>
      <c r="D35" s="127"/>
      <c r="E35" s="127"/>
      <c r="F35" s="127"/>
      <c r="G35" s="127"/>
      <c r="H35" s="127"/>
      <c r="I35" s="127"/>
      <c r="J35" s="127"/>
      <c r="K35" s="127"/>
      <c r="L35" s="127"/>
      <c r="M35" s="127"/>
      <c r="N35" s="127"/>
      <c r="O35" s="127"/>
      <c r="P35" s="127"/>
      <c r="Q35" s="127"/>
      <c r="R35" s="127"/>
      <c r="S35" s="127"/>
      <c r="T35" s="127"/>
      <c r="U35" s="127"/>
      <c r="V35" s="127"/>
      <c r="W35" s="127"/>
    </row>
    <row r="36" spans="1:23" ht="15.75" customHeight="1" x14ac:dyDescent="0.25">
      <c r="A36" s="127"/>
      <c r="B36" s="127"/>
      <c r="C36" s="127"/>
      <c r="D36" s="127"/>
      <c r="E36" s="127"/>
      <c r="F36" s="127"/>
      <c r="G36" s="127"/>
      <c r="H36" s="127"/>
      <c r="I36" s="127"/>
      <c r="J36" s="127"/>
      <c r="K36" s="127"/>
      <c r="L36" s="127"/>
      <c r="M36" s="127"/>
      <c r="N36" s="127"/>
      <c r="O36" s="127"/>
      <c r="P36" s="127"/>
      <c r="Q36" s="127"/>
      <c r="R36" s="127"/>
      <c r="S36" s="127"/>
      <c r="T36" s="127"/>
      <c r="U36" s="127"/>
      <c r="V36" s="127"/>
      <c r="W36" s="127"/>
    </row>
    <row r="37" spans="1:23" ht="15.75" customHeight="1" x14ac:dyDescent="0.25">
      <c r="A37" s="127"/>
      <c r="B37" s="127"/>
      <c r="C37" s="127"/>
      <c r="D37" s="127"/>
      <c r="E37" s="127"/>
      <c r="F37" s="127"/>
      <c r="G37" s="127"/>
      <c r="H37" s="127"/>
      <c r="I37" s="127"/>
      <c r="J37" s="127"/>
      <c r="K37" s="127"/>
      <c r="L37" s="127"/>
      <c r="M37" s="127"/>
      <c r="N37" s="127"/>
      <c r="O37" s="127"/>
      <c r="P37" s="127"/>
      <c r="Q37" s="127"/>
      <c r="R37" s="127"/>
      <c r="S37" s="127"/>
      <c r="T37" s="127"/>
      <c r="U37" s="127"/>
      <c r="V37" s="127"/>
      <c r="W37" s="127"/>
    </row>
    <row r="38" spans="1:23" ht="15.75" customHeight="1" x14ac:dyDescent="0.25">
      <c r="A38" s="127"/>
      <c r="B38" s="127"/>
      <c r="C38" s="127"/>
      <c r="D38" s="127"/>
      <c r="E38" s="127"/>
      <c r="F38" s="127"/>
      <c r="G38" s="127"/>
      <c r="H38" s="127"/>
      <c r="I38" s="127"/>
      <c r="J38" s="127"/>
      <c r="K38" s="127"/>
      <c r="L38" s="127"/>
      <c r="M38" s="127"/>
      <c r="N38" s="127"/>
      <c r="O38" s="127"/>
      <c r="P38" s="127"/>
      <c r="Q38" s="127"/>
      <c r="R38" s="127"/>
      <c r="S38" s="127"/>
      <c r="T38" s="127"/>
      <c r="U38" s="127"/>
      <c r="V38" s="127"/>
      <c r="W38" s="127"/>
    </row>
    <row r="39" spans="1:23" ht="15.75" customHeight="1" x14ac:dyDescent="0.25">
      <c r="A39" s="127"/>
      <c r="B39" s="127"/>
      <c r="C39" s="127"/>
      <c r="D39" s="127"/>
      <c r="E39" s="127"/>
      <c r="F39" s="127"/>
      <c r="G39" s="127"/>
      <c r="H39" s="127"/>
      <c r="I39" s="127"/>
      <c r="J39" s="127"/>
      <c r="K39" s="127"/>
      <c r="L39" s="127"/>
      <c r="M39" s="127"/>
      <c r="N39" s="127"/>
      <c r="O39" s="127"/>
      <c r="P39" s="127"/>
      <c r="Q39" s="127"/>
      <c r="R39" s="127"/>
      <c r="S39" s="127"/>
      <c r="T39" s="127"/>
      <c r="U39" s="127"/>
      <c r="V39" s="127"/>
      <c r="W39" s="127"/>
    </row>
    <row r="40" spans="1:23" ht="15.75" customHeight="1" x14ac:dyDescent="0.25">
      <c r="A40" s="127"/>
      <c r="B40" s="127"/>
      <c r="C40" s="127"/>
      <c r="D40" s="127"/>
      <c r="E40" s="127"/>
      <c r="F40" s="127"/>
      <c r="G40" s="127"/>
      <c r="H40" s="127"/>
      <c r="I40" s="127"/>
      <c r="J40" s="127"/>
      <c r="K40" s="127"/>
      <c r="L40" s="127"/>
      <c r="M40" s="127"/>
      <c r="N40" s="127"/>
      <c r="O40" s="127"/>
      <c r="P40" s="127"/>
      <c r="Q40" s="127"/>
      <c r="R40" s="127"/>
      <c r="S40" s="127"/>
      <c r="T40" s="127"/>
      <c r="U40" s="127"/>
      <c r="V40" s="127"/>
      <c r="W40" s="127"/>
    </row>
    <row r="41" spans="1:23" ht="15.75" customHeight="1" x14ac:dyDescent="0.25">
      <c r="A41" s="127"/>
      <c r="B41" s="127"/>
      <c r="C41" s="127"/>
      <c r="D41" s="127"/>
      <c r="E41" s="127"/>
      <c r="F41" s="127"/>
      <c r="G41" s="127"/>
      <c r="H41" s="127"/>
      <c r="I41" s="127"/>
      <c r="J41" s="127"/>
      <c r="K41" s="127"/>
      <c r="L41" s="127"/>
      <c r="M41" s="127"/>
      <c r="N41" s="127"/>
      <c r="O41" s="127"/>
      <c r="P41" s="127"/>
      <c r="Q41" s="127"/>
      <c r="R41" s="127"/>
      <c r="S41" s="127"/>
      <c r="T41" s="127"/>
      <c r="U41" s="127"/>
      <c r="V41" s="127"/>
      <c r="W41" s="127"/>
    </row>
    <row r="42" spans="1:23" ht="15.75" customHeight="1" x14ac:dyDescent="0.25">
      <c r="A42" s="127"/>
      <c r="B42" s="127"/>
      <c r="C42" s="127"/>
      <c r="D42" s="127"/>
      <c r="E42" s="127"/>
      <c r="F42" s="127"/>
      <c r="G42" s="127"/>
      <c r="H42" s="127"/>
      <c r="I42" s="127"/>
      <c r="J42" s="127"/>
      <c r="K42" s="127"/>
      <c r="L42" s="127"/>
      <c r="M42" s="127"/>
      <c r="N42" s="127"/>
      <c r="O42" s="127"/>
      <c r="P42" s="127"/>
      <c r="Q42" s="127"/>
      <c r="R42" s="127"/>
      <c r="S42" s="127"/>
      <c r="T42" s="127"/>
      <c r="U42" s="127"/>
      <c r="V42" s="127"/>
      <c r="W42" s="127"/>
    </row>
    <row r="43" spans="1:23" ht="15.75" customHeight="1" x14ac:dyDescent="0.25">
      <c r="A43" s="127"/>
      <c r="B43" s="127"/>
      <c r="C43" s="127"/>
      <c r="D43" s="127"/>
      <c r="E43" s="127"/>
      <c r="F43" s="127"/>
      <c r="G43" s="127"/>
      <c r="H43" s="127"/>
      <c r="I43" s="127"/>
      <c r="J43" s="127"/>
      <c r="K43" s="127"/>
      <c r="L43" s="127"/>
      <c r="M43" s="127"/>
      <c r="N43" s="127"/>
      <c r="O43" s="127"/>
      <c r="P43" s="127"/>
      <c r="Q43" s="127"/>
      <c r="R43" s="127"/>
      <c r="S43" s="127"/>
      <c r="T43" s="127"/>
      <c r="U43" s="127"/>
      <c r="V43" s="127"/>
      <c r="W43" s="127"/>
    </row>
    <row r="44" spans="1:23" ht="15.75" customHeight="1" x14ac:dyDescent="0.25">
      <c r="A44" s="127"/>
      <c r="B44" s="127"/>
      <c r="C44" s="127"/>
      <c r="D44" s="127"/>
      <c r="E44" s="127"/>
      <c r="F44" s="127"/>
      <c r="G44" s="127"/>
      <c r="H44" s="127"/>
      <c r="I44" s="127"/>
      <c r="J44" s="127"/>
      <c r="K44" s="127"/>
      <c r="L44" s="127"/>
      <c r="M44" s="127"/>
      <c r="N44" s="127"/>
      <c r="O44" s="127"/>
      <c r="P44" s="127"/>
      <c r="Q44" s="127"/>
      <c r="R44" s="127"/>
      <c r="S44" s="127"/>
      <c r="T44" s="127"/>
      <c r="U44" s="127"/>
      <c r="V44" s="127"/>
      <c r="W44" s="127"/>
    </row>
    <row r="45" spans="1:23" ht="15.75" customHeight="1" x14ac:dyDescent="0.25">
      <c r="A45" s="127"/>
      <c r="B45" s="127"/>
      <c r="C45" s="127"/>
      <c r="D45" s="127"/>
      <c r="E45" s="127"/>
      <c r="F45" s="127"/>
      <c r="G45" s="127"/>
      <c r="H45" s="127"/>
      <c r="I45" s="127"/>
      <c r="J45" s="127"/>
      <c r="K45" s="127"/>
      <c r="L45" s="127"/>
      <c r="M45" s="127"/>
      <c r="N45" s="127"/>
      <c r="O45" s="127"/>
      <c r="P45" s="127"/>
      <c r="Q45" s="127"/>
      <c r="R45" s="127"/>
      <c r="S45" s="127"/>
      <c r="T45" s="127"/>
      <c r="U45" s="127"/>
      <c r="V45" s="127"/>
      <c r="W45" s="127"/>
    </row>
    <row r="46" spans="1:23" ht="15.75" customHeight="1" x14ac:dyDescent="0.25">
      <c r="A46" s="127"/>
      <c r="B46" s="127"/>
      <c r="C46" s="127"/>
      <c r="D46" s="127"/>
      <c r="E46" s="127"/>
      <c r="F46" s="127"/>
      <c r="G46" s="127"/>
      <c r="H46" s="127"/>
      <c r="I46" s="127"/>
      <c r="J46" s="127"/>
      <c r="K46" s="127"/>
      <c r="L46" s="127"/>
      <c r="M46" s="127"/>
      <c r="N46" s="127"/>
      <c r="O46" s="127"/>
      <c r="P46" s="127"/>
      <c r="Q46" s="127"/>
      <c r="R46" s="127"/>
      <c r="S46" s="127"/>
      <c r="T46" s="127"/>
      <c r="U46" s="127"/>
      <c r="V46" s="127"/>
      <c r="W46" s="127"/>
    </row>
    <row r="47" spans="1:23" ht="15.75" customHeight="1" x14ac:dyDescent="0.25">
      <c r="A47" s="127"/>
      <c r="B47" s="127"/>
      <c r="C47" s="127"/>
      <c r="D47" s="127"/>
      <c r="E47" s="127"/>
      <c r="F47" s="127"/>
      <c r="G47" s="127"/>
      <c r="H47" s="127"/>
      <c r="I47" s="127"/>
      <c r="J47" s="127"/>
      <c r="K47" s="127"/>
      <c r="L47" s="127"/>
      <c r="M47" s="127"/>
      <c r="N47" s="127"/>
      <c r="O47" s="127"/>
      <c r="P47" s="127"/>
      <c r="Q47" s="127"/>
      <c r="R47" s="127"/>
      <c r="S47" s="127"/>
      <c r="T47" s="127"/>
      <c r="U47" s="127"/>
      <c r="V47" s="127"/>
      <c r="W47" s="127"/>
    </row>
    <row r="48" spans="1:23" ht="15.75" customHeight="1" x14ac:dyDescent="0.25">
      <c r="A48" s="127"/>
      <c r="B48" s="127"/>
      <c r="C48" s="127"/>
      <c r="D48" s="127"/>
      <c r="E48" s="127"/>
      <c r="F48" s="127"/>
      <c r="G48" s="127"/>
      <c r="H48" s="127"/>
      <c r="I48" s="127"/>
      <c r="J48" s="127"/>
      <c r="K48" s="127"/>
      <c r="L48" s="127"/>
      <c r="M48" s="127"/>
      <c r="N48" s="127"/>
      <c r="O48" s="127"/>
      <c r="P48" s="127"/>
      <c r="Q48" s="127"/>
      <c r="R48" s="127"/>
      <c r="S48" s="127"/>
      <c r="T48" s="127"/>
      <c r="U48" s="127"/>
      <c r="V48" s="127"/>
      <c r="W48" s="127"/>
    </row>
    <row r="49" spans="1:23" ht="15.75" customHeight="1" x14ac:dyDescent="0.25">
      <c r="A49" s="127"/>
      <c r="B49" s="127"/>
      <c r="C49" s="127"/>
      <c r="D49" s="127"/>
      <c r="E49" s="127"/>
      <c r="F49" s="127"/>
      <c r="G49" s="127"/>
      <c r="H49" s="127"/>
      <c r="I49" s="127"/>
      <c r="J49" s="127"/>
      <c r="K49" s="127"/>
      <c r="L49" s="127"/>
      <c r="M49" s="127"/>
      <c r="N49" s="127"/>
      <c r="O49" s="127"/>
      <c r="P49" s="127"/>
      <c r="Q49" s="127"/>
      <c r="R49" s="127"/>
      <c r="S49" s="127"/>
      <c r="T49" s="127"/>
      <c r="U49" s="127"/>
      <c r="V49" s="127"/>
      <c r="W49" s="127"/>
    </row>
    <row r="50" spans="1:23" ht="15.75" customHeight="1" x14ac:dyDescent="0.25">
      <c r="A50" s="127"/>
      <c r="B50" s="127"/>
      <c r="C50" s="127"/>
      <c r="D50" s="127"/>
      <c r="E50" s="127"/>
      <c r="F50" s="127"/>
      <c r="G50" s="127"/>
      <c r="H50" s="127"/>
      <c r="I50" s="127"/>
      <c r="J50" s="127"/>
      <c r="K50" s="127"/>
      <c r="L50" s="127"/>
      <c r="M50" s="127"/>
      <c r="N50" s="127"/>
      <c r="O50" s="127"/>
      <c r="P50" s="127"/>
      <c r="Q50" s="127"/>
      <c r="R50" s="127"/>
      <c r="S50" s="127"/>
      <c r="T50" s="127"/>
      <c r="U50" s="127"/>
      <c r="V50" s="127"/>
      <c r="W50" s="127"/>
    </row>
    <row r="51" spans="1:23" ht="15.75" customHeight="1" x14ac:dyDescent="0.25">
      <c r="A51" s="127"/>
      <c r="B51" s="127"/>
      <c r="C51" s="127"/>
      <c r="D51" s="127"/>
      <c r="E51" s="127"/>
      <c r="F51" s="127"/>
      <c r="G51" s="127"/>
      <c r="H51" s="127"/>
      <c r="I51" s="127"/>
      <c r="J51" s="127"/>
      <c r="K51" s="127"/>
      <c r="L51" s="127"/>
      <c r="M51" s="127"/>
      <c r="N51" s="127"/>
      <c r="O51" s="127"/>
      <c r="P51" s="127"/>
      <c r="Q51" s="127"/>
      <c r="R51" s="127"/>
      <c r="S51" s="127"/>
      <c r="T51" s="127"/>
      <c r="U51" s="127"/>
      <c r="V51" s="127"/>
      <c r="W51" s="127"/>
    </row>
    <row r="52" spans="1:23" ht="15.75" customHeight="1" x14ac:dyDescent="0.25">
      <c r="A52" s="127"/>
      <c r="B52" s="127"/>
      <c r="C52" s="127"/>
      <c r="D52" s="127"/>
      <c r="E52" s="127"/>
      <c r="F52" s="127"/>
      <c r="G52" s="127"/>
      <c r="H52" s="127"/>
      <c r="I52" s="127"/>
      <c r="J52" s="127"/>
      <c r="K52" s="127"/>
      <c r="L52" s="127"/>
      <c r="M52" s="127"/>
      <c r="N52" s="127"/>
      <c r="O52" s="127"/>
      <c r="P52" s="127"/>
      <c r="Q52" s="127"/>
      <c r="R52" s="127"/>
      <c r="S52" s="127"/>
      <c r="T52" s="127"/>
      <c r="U52" s="127"/>
      <c r="V52" s="127"/>
      <c r="W52" s="127"/>
    </row>
    <row r="53" spans="1:23" ht="15.75" customHeight="1" x14ac:dyDescent="0.25">
      <c r="A53" s="127"/>
      <c r="B53" s="127"/>
      <c r="C53" s="127"/>
      <c r="D53" s="127"/>
      <c r="E53" s="127"/>
      <c r="F53" s="127"/>
      <c r="G53" s="127"/>
      <c r="H53" s="127"/>
      <c r="I53" s="127"/>
      <c r="J53" s="127"/>
      <c r="K53" s="127"/>
      <c r="L53" s="127"/>
      <c r="M53" s="127"/>
      <c r="N53" s="127"/>
      <c r="O53" s="127"/>
      <c r="P53" s="127"/>
      <c r="Q53" s="127"/>
      <c r="R53" s="127"/>
      <c r="S53" s="127"/>
      <c r="T53" s="127"/>
      <c r="U53" s="127"/>
      <c r="V53" s="127"/>
      <c r="W53" s="127"/>
    </row>
    <row r="54" spans="1:23" ht="15.75" customHeight="1" x14ac:dyDescent="0.25">
      <c r="A54" s="127"/>
      <c r="B54" s="127"/>
      <c r="C54" s="127"/>
      <c r="D54" s="127"/>
      <c r="E54" s="127"/>
      <c r="F54" s="127"/>
      <c r="G54" s="127"/>
      <c r="H54" s="127"/>
      <c r="I54" s="127"/>
      <c r="J54" s="127"/>
      <c r="K54" s="127"/>
      <c r="L54" s="127"/>
      <c r="M54" s="127"/>
      <c r="N54" s="127"/>
      <c r="O54" s="127"/>
      <c r="P54" s="127"/>
      <c r="Q54" s="127"/>
      <c r="R54" s="127"/>
      <c r="S54" s="127"/>
      <c r="T54" s="127"/>
      <c r="U54" s="127"/>
      <c r="V54" s="127"/>
      <c r="W54" s="127"/>
    </row>
    <row r="55" spans="1:23" ht="15.75" customHeight="1" x14ac:dyDescent="0.25">
      <c r="A55" s="127"/>
      <c r="B55" s="127"/>
      <c r="C55" s="127"/>
      <c r="D55" s="127"/>
      <c r="E55" s="127"/>
      <c r="F55" s="127"/>
      <c r="G55" s="127"/>
      <c r="H55" s="127"/>
      <c r="I55" s="127"/>
      <c r="J55" s="127"/>
      <c r="K55" s="127"/>
      <c r="L55" s="127"/>
      <c r="M55" s="127"/>
      <c r="N55" s="127"/>
      <c r="O55" s="127"/>
      <c r="P55" s="127"/>
      <c r="Q55" s="127"/>
      <c r="R55" s="127"/>
      <c r="S55" s="127"/>
      <c r="T55" s="127"/>
      <c r="U55" s="127"/>
      <c r="V55" s="127"/>
      <c r="W55" s="127"/>
    </row>
    <row r="56" spans="1:23" ht="15.75" customHeight="1" x14ac:dyDescent="0.25">
      <c r="A56" s="127"/>
      <c r="B56" s="127"/>
      <c r="C56" s="127"/>
      <c r="D56" s="127"/>
      <c r="E56" s="127"/>
      <c r="F56" s="127"/>
      <c r="G56" s="127"/>
      <c r="H56" s="127"/>
      <c r="I56" s="127"/>
      <c r="J56" s="127"/>
      <c r="K56" s="127"/>
      <c r="L56" s="127"/>
      <c r="M56" s="127"/>
      <c r="N56" s="127"/>
      <c r="O56" s="127"/>
      <c r="P56" s="127"/>
      <c r="Q56" s="127"/>
      <c r="R56" s="127"/>
      <c r="S56" s="127"/>
      <c r="T56" s="127"/>
      <c r="U56" s="127"/>
      <c r="V56" s="127"/>
      <c r="W56" s="127"/>
    </row>
    <row r="57" spans="1:23" ht="15.75" customHeight="1" x14ac:dyDescent="0.25">
      <c r="A57" s="127"/>
      <c r="B57" s="127"/>
      <c r="C57" s="127"/>
      <c r="D57" s="127"/>
      <c r="E57" s="127"/>
      <c r="F57" s="127"/>
      <c r="G57" s="127"/>
      <c r="H57" s="127"/>
      <c r="I57" s="127"/>
      <c r="J57" s="127"/>
      <c r="K57" s="127"/>
      <c r="L57" s="127"/>
      <c r="M57" s="127"/>
      <c r="N57" s="127"/>
      <c r="O57" s="127"/>
      <c r="P57" s="127"/>
      <c r="Q57" s="127"/>
      <c r="R57" s="127"/>
      <c r="S57" s="127"/>
      <c r="T57" s="127"/>
      <c r="U57" s="127"/>
      <c r="V57" s="127"/>
      <c r="W57" s="127"/>
    </row>
    <row r="58" spans="1:23" ht="15.75" customHeight="1" x14ac:dyDescent="0.25">
      <c r="A58" s="127"/>
      <c r="B58" s="127"/>
      <c r="C58" s="127"/>
      <c r="D58" s="127"/>
      <c r="E58" s="127"/>
      <c r="F58" s="127"/>
      <c r="G58" s="127"/>
      <c r="H58" s="127"/>
      <c r="I58" s="127"/>
      <c r="J58" s="127"/>
      <c r="K58" s="127"/>
      <c r="L58" s="127"/>
      <c r="M58" s="127"/>
      <c r="N58" s="127"/>
      <c r="O58" s="127"/>
      <c r="P58" s="127"/>
      <c r="Q58" s="127"/>
      <c r="R58" s="127"/>
      <c r="S58" s="127"/>
      <c r="T58" s="127"/>
      <c r="U58" s="127"/>
      <c r="V58" s="127"/>
      <c r="W58" s="127"/>
    </row>
    <row r="59" spans="1:23" ht="15.75" customHeight="1" x14ac:dyDescent="0.25">
      <c r="A59" s="127"/>
      <c r="B59" s="127"/>
      <c r="C59" s="127"/>
      <c r="D59" s="127"/>
      <c r="E59" s="127"/>
      <c r="F59" s="127"/>
      <c r="G59" s="127"/>
      <c r="H59" s="127"/>
      <c r="I59" s="127"/>
      <c r="J59" s="127"/>
      <c r="K59" s="127"/>
      <c r="L59" s="127"/>
      <c r="M59" s="127"/>
      <c r="N59" s="127"/>
      <c r="O59" s="127"/>
      <c r="P59" s="127"/>
      <c r="Q59" s="127"/>
      <c r="R59" s="127"/>
      <c r="S59" s="127"/>
      <c r="T59" s="127"/>
      <c r="U59" s="127"/>
      <c r="V59" s="127"/>
      <c r="W59" s="127"/>
    </row>
    <row r="60" spans="1:23" ht="15.75" customHeight="1" x14ac:dyDescent="0.25">
      <c r="A60" s="127"/>
      <c r="B60" s="127"/>
      <c r="C60" s="127"/>
      <c r="D60" s="127"/>
      <c r="E60" s="127"/>
      <c r="F60" s="127"/>
      <c r="G60" s="127"/>
      <c r="H60" s="127"/>
      <c r="I60" s="127"/>
      <c r="J60" s="127"/>
      <c r="K60" s="127"/>
      <c r="L60" s="127"/>
      <c r="M60" s="127"/>
      <c r="N60" s="127"/>
      <c r="O60" s="127"/>
      <c r="P60" s="127"/>
      <c r="Q60" s="127"/>
      <c r="R60" s="127"/>
      <c r="S60" s="127"/>
      <c r="T60" s="127"/>
      <c r="U60" s="127"/>
      <c r="V60" s="127"/>
      <c r="W60" s="127"/>
    </row>
    <row r="61" spans="1:23" ht="15.75" customHeight="1" x14ac:dyDescent="0.25">
      <c r="A61" s="127"/>
      <c r="B61" s="127"/>
      <c r="C61" s="127"/>
      <c r="D61" s="127"/>
      <c r="E61" s="127"/>
      <c r="F61" s="127"/>
      <c r="G61" s="127"/>
      <c r="H61" s="127"/>
      <c r="I61" s="127"/>
      <c r="J61" s="127"/>
      <c r="K61" s="127"/>
      <c r="L61" s="127"/>
      <c r="M61" s="127"/>
      <c r="N61" s="127"/>
      <c r="O61" s="127"/>
      <c r="P61" s="127"/>
      <c r="Q61" s="127"/>
      <c r="R61" s="127"/>
      <c r="S61" s="127"/>
      <c r="T61" s="127"/>
      <c r="U61" s="127"/>
      <c r="V61" s="127"/>
      <c r="W61" s="127"/>
    </row>
    <row r="62" spans="1:23" ht="15.75" customHeight="1" x14ac:dyDescent="0.25">
      <c r="A62" s="127"/>
      <c r="B62" s="127"/>
      <c r="C62" s="127"/>
      <c r="D62" s="127"/>
      <c r="E62" s="127"/>
      <c r="F62" s="127"/>
      <c r="G62" s="127"/>
      <c r="H62" s="127"/>
      <c r="I62" s="127"/>
      <c r="J62" s="127"/>
      <c r="K62" s="127"/>
      <c r="L62" s="127"/>
      <c r="M62" s="127"/>
      <c r="N62" s="127"/>
      <c r="O62" s="127"/>
      <c r="P62" s="127"/>
      <c r="Q62" s="127"/>
      <c r="R62" s="127"/>
      <c r="S62" s="127"/>
      <c r="T62" s="127"/>
      <c r="U62" s="127"/>
      <c r="V62" s="127"/>
      <c r="W62" s="127"/>
    </row>
    <row r="63" spans="1:23" ht="15.75" customHeight="1" x14ac:dyDescent="0.25">
      <c r="A63" s="127"/>
      <c r="B63" s="127"/>
      <c r="C63" s="127"/>
      <c r="D63" s="127"/>
      <c r="E63" s="127"/>
      <c r="F63" s="127"/>
      <c r="G63" s="127"/>
      <c r="H63" s="127"/>
      <c r="I63" s="127"/>
      <c r="J63" s="127"/>
      <c r="K63" s="127"/>
      <c r="L63" s="127"/>
      <c r="M63" s="127"/>
      <c r="N63" s="127"/>
      <c r="O63" s="127"/>
      <c r="P63" s="127"/>
      <c r="Q63" s="127"/>
      <c r="R63" s="127"/>
      <c r="S63" s="127"/>
      <c r="T63" s="127"/>
      <c r="U63" s="127"/>
      <c r="V63" s="127"/>
      <c r="W63" s="127"/>
    </row>
    <row r="64" spans="1:23" ht="15.75" customHeight="1" x14ac:dyDescent="0.25">
      <c r="A64" s="127"/>
      <c r="B64" s="127"/>
      <c r="C64" s="127"/>
      <c r="D64" s="127"/>
      <c r="E64" s="127"/>
      <c r="F64" s="127"/>
      <c r="G64" s="127"/>
      <c r="H64" s="127"/>
      <c r="I64" s="127"/>
      <c r="J64" s="127"/>
      <c r="K64" s="127"/>
      <c r="L64" s="127"/>
      <c r="M64" s="127"/>
      <c r="N64" s="127"/>
      <c r="O64" s="127"/>
      <c r="P64" s="127"/>
      <c r="Q64" s="127"/>
      <c r="R64" s="127"/>
      <c r="S64" s="127"/>
      <c r="T64" s="127"/>
      <c r="U64" s="127"/>
      <c r="V64" s="127"/>
      <c r="W64" s="127"/>
    </row>
    <row r="65" spans="1:23" ht="15.75" customHeight="1" x14ac:dyDescent="0.25">
      <c r="A65" s="127"/>
      <c r="B65" s="127"/>
      <c r="C65" s="127"/>
      <c r="D65" s="127"/>
      <c r="E65" s="127"/>
      <c r="F65" s="127"/>
      <c r="G65" s="127"/>
      <c r="H65" s="127"/>
      <c r="I65" s="127"/>
      <c r="J65" s="127"/>
      <c r="K65" s="127"/>
      <c r="L65" s="127"/>
      <c r="M65" s="127"/>
      <c r="N65" s="127"/>
      <c r="O65" s="127"/>
      <c r="P65" s="127"/>
      <c r="Q65" s="127"/>
      <c r="R65" s="127"/>
      <c r="S65" s="127"/>
      <c r="T65" s="127"/>
      <c r="U65" s="127"/>
      <c r="V65" s="127"/>
      <c r="W65" s="127"/>
    </row>
    <row r="66" spans="1:23" ht="15.75" customHeight="1" x14ac:dyDescent="0.25">
      <c r="A66" s="127"/>
      <c r="B66" s="127"/>
      <c r="C66" s="127"/>
      <c r="D66" s="127"/>
      <c r="E66" s="127"/>
      <c r="F66" s="127"/>
      <c r="G66" s="127"/>
      <c r="H66" s="127"/>
      <c r="I66" s="127"/>
      <c r="J66" s="127"/>
      <c r="K66" s="127"/>
      <c r="L66" s="127"/>
      <c r="M66" s="127"/>
      <c r="N66" s="127"/>
      <c r="O66" s="127"/>
      <c r="P66" s="127"/>
      <c r="Q66" s="127"/>
      <c r="R66" s="127"/>
      <c r="S66" s="127"/>
      <c r="T66" s="127"/>
      <c r="U66" s="127"/>
      <c r="V66" s="127"/>
      <c r="W66" s="127"/>
    </row>
    <row r="67" spans="1:23" ht="15.75" customHeight="1" x14ac:dyDescent="0.25">
      <c r="A67" s="127"/>
      <c r="B67" s="127"/>
      <c r="C67" s="127"/>
      <c r="D67" s="127"/>
      <c r="E67" s="127"/>
      <c r="F67" s="127"/>
      <c r="G67" s="127"/>
      <c r="H67" s="127"/>
      <c r="I67" s="127"/>
      <c r="J67" s="127"/>
      <c r="K67" s="127"/>
      <c r="L67" s="127"/>
      <c r="M67" s="127"/>
      <c r="N67" s="127"/>
      <c r="O67" s="127"/>
      <c r="P67" s="127"/>
      <c r="Q67" s="127"/>
      <c r="R67" s="127"/>
      <c r="S67" s="127"/>
      <c r="T67" s="127"/>
      <c r="U67" s="127"/>
      <c r="V67" s="127"/>
      <c r="W67" s="127"/>
    </row>
    <row r="68" spans="1:23" ht="15.75" customHeight="1" x14ac:dyDescent="0.25">
      <c r="A68" s="127"/>
      <c r="B68" s="127"/>
      <c r="C68" s="127"/>
      <c r="D68" s="127"/>
      <c r="E68" s="127"/>
      <c r="F68" s="127"/>
      <c r="G68" s="127"/>
      <c r="H68" s="127"/>
      <c r="I68" s="127"/>
      <c r="J68" s="127"/>
      <c r="K68" s="127"/>
      <c r="L68" s="127"/>
      <c r="M68" s="127"/>
      <c r="N68" s="127"/>
      <c r="O68" s="127"/>
      <c r="P68" s="127"/>
      <c r="Q68" s="127"/>
      <c r="R68" s="127"/>
      <c r="S68" s="127"/>
      <c r="T68" s="127"/>
      <c r="U68" s="127"/>
      <c r="V68" s="127"/>
      <c r="W68" s="127"/>
    </row>
    <row r="69" spans="1:23" ht="15.75" customHeight="1" x14ac:dyDescent="0.25">
      <c r="A69" s="127"/>
      <c r="B69" s="127"/>
      <c r="C69" s="127"/>
      <c r="D69" s="127"/>
      <c r="E69" s="127"/>
      <c r="F69" s="127"/>
      <c r="G69" s="127"/>
      <c r="H69" s="127"/>
      <c r="I69" s="127"/>
      <c r="J69" s="127"/>
      <c r="K69" s="127"/>
      <c r="L69" s="127"/>
      <c r="M69" s="127"/>
      <c r="N69" s="127"/>
      <c r="O69" s="127"/>
      <c r="P69" s="127"/>
      <c r="Q69" s="127"/>
      <c r="R69" s="127"/>
      <c r="S69" s="127"/>
      <c r="T69" s="127"/>
      <c r="U69" s="127"/>
      <c r="V69" s="127"/>
      <c r="W69" s="127"/>
    </row>
    <row r="70" spans="1:23" ht="15.75" customHeight="1" x14ac:dyDescent="0.25">
      <c r="A70" s="127"/>
      <c r="B70" s="127"/>
      <c r="C70" s="127"/>
      <c r="D70" s="127"/>
      <c r="E70" s="127"/>
      <c r="F70" s="127"/>
      <c r="G70" s="127"/>
      <c r="H70" s="127"/>
      <c r="I70" s="127"/>
      <c r="J70" s="127"/>
      <c r="K70" s="127"/>
      <c r="L70" s="127"/>
      <c r="M70" s="127"/>
      <c r="N70" s="127"/>
      <c r="O70" s="127"/>
      <c r="P70" s="127"/>
      <c r="Q70" s="127"/>
      <c r="R70" s="127"/>
      <c r="S70" s="127"/>
      <c r="T70" s="127"/>
      <c r="U70" s="127"/>
      <c r="V70" s="127"/>
      <c r="W70" s="127"/>
    </row>
    <row r="71" spans="1:23" ht="15.75" customHeight="1" x14ac:dyDescent="0.25">
      <c r="A71" s="127"/>
      <c r="B71" s="127"/>
      <c r="C71" s="127"/>
      <c r="D71" s="127"/>
      <c r="E71" s="127"/>
      <c r="F71" s="127"/>
      <c r="G71" s="127"/>
      <c r="H71" s="127"/>
      <c r="I71" s="127"/>
      <c r="J71" s="127"/>
      <c r="K71" s="127"/>
      <c r="L71" s="127"/>
      <c r="M71" s="127"/>
      <c r="N71" s="127"/>
      <c r="O71" s="127"/>
      <c r="P71" s="127"/>
      <c r="Q71" s="127"/>
      <c r="R71" s="127"/>
      <c r="S71" s="127"/>
      <c r="T71" s="127"/>
      <c r="U71" s="127"/>
      <c r="V71" s="127"/>
      <c r="W71" s="127"/>
    </row>
    <row r="72" spans="1:23" ht="15.75" customHeight="1" x14ac:dyDescent="0.25">
      <c r="A72" s="127"/>
      <c r="B72" s="127"/>
      <c r="C72" s="127"/>
      <c r="D72" s="127"/>
      <c r="E72" s="127"/>
      <c r="F72" s="127"/>
      <c r="G72" s="127"/>
      <c r="H72" s="127"/>
      <c r="I72" s="127"/>
      <c r="J72" s="127"/>
      <c r="K72" s="127"/>
      <c r="L72" s="127"/>
      <c r="M72" s="127"/>
      <c r="N72" s="127"/>
      <c r="O72" s="127"/>
      <c r="P72" s="127"/>
      <c r="Q72" s="127"/>
      <c r="R72" s="127"/>
      <c r="S72" s="127"/>
      <c r="T72" s="127"/>
      <c r="U72" s="127"/>
      <c r="V72" s="127"/>
      <c r="W72" s="127"/>
    </row>
    <row r="73" spans="1:23" ht="15.75" customHeight="1" x14ac:dyDescent="0.25">
      <c r="A73" s="127"/>
      <c r="B73" s="127"/>
      <c r="C73" s="127"/>
      <c r="D73" s="127"/>
      <c r="E73" s="127"/>
      <c r="F73" s="127"/>
      <c r="G73" s="127"/>
      <c r="H73" s="127"/>
      <c r="I73" s="127"/>
      <c r="J73" s="127"/>
      <c r="K73" s="127"/>
      <c r="L73" s="127"/>
      <c r="M73" s="127"/>
      <c r="N73" s="127"/>
      <c r="O73" s="127"/>
      <c r="P73" s="127"/>
      <c r="Q73" s="127"/>
      <c r="R73" s="127"/>
      <c r="S73" s="127"/>
      <c r="T73" s="127"/>
      <c r="U73" s="127"/>
      <c r="V73" s="127"/>
      <c r="W73" s="127"/>
    </row>
    <row r="74" spans="1:23" ht="15.75" customHeight="1" x14ac:dyDescent="0.25">
      <c r="A74" s="127"/>
      <c r="B74" s="127"/>
      <c r="C74" s="127"/>
      <c r="D74" s="127"/>
      <c r="E74" s="127"/>
      <c r="F74" s="127"/>
      <c r="G74" s="127"/>
      <c r="H74" s="127"/>
      <c r="I74" s="127"/>
      <c r="J74" s="127"/>
      <c r="K74" s="127"/>
      <c r="L74" s="127"/>
      <c r="M74" s="127"/>
      <c r="N74" s="127"/>
      <c r="O74" s="127"/>
      <c r="P74" s="127"/>
      <c r="Q74" s="127"/>
      <c r="R74" s="127"/>
      <c r="S74" s="127"/>
      <c r="T74" s="127"/>
      <c r="U74" s="127"/>
      <c r="V74" s="127"/>
      <c r="W74" s="127"/>
    </row>
    <row r="75" spans="1:23" ht="15.75" customHeight="1" x14ac:dyDescent="0.25">
      <c r="A75" s="127"/>
      <c r="B75" s="127"/>
      <c r="C75" s="127"/>
      <c r="D75" s="127"/>
      <c r="E75" s="127"/>
      <c r="F75" s="127"/>
      <c r="G75" s="127"/>
      <c r="H75" s="127"/>
      <c r="I75" s="127"/>
      <c r="J75" s="127"/>
      <c r="K75" s="127"/>
      <c r="L75" s="127"/>
      <c r="M75" s="127"/>
      <c r="N75" s="127"/>
      <c r="O75" s="127"/>
      <c r="P75" s="127"/>
      <c r="Q75" s="127"/>
      <c r="R75" s="127"/>
      <c r="S75" s="127"/>
      <c r="T75" s="127"/>
      <c r="U75" s="127"/>
      <c r="V75" s="127"/>
      <c r="W75" s="127"/>
    </row>
    <row r="76" spans="1:23" ht="15.75" customHeight="1" x14ac:dyDescent="0.25">
      <c r="A76" s="127"/>
      <c r="B76" s="127"/>
      <c r="C76" s="127"/>
      <c r="D76" s="127"/>
      <c r="E76" s="127"/>
      <c r="F76" s="127"/>
      <c r="G76" s="127"/>
      <c r="H76" s="127"/>
      <c r="I76" s="127"/>
      <c r="J76" s="127"/>
      <c r="K76" s="127"/>
      <c r="L76" s="127"/>
      <c r="M76" s="127"/>
      <c r="N76" s="127"/>
      <c r="O76" s="127"/>
      <c r="P76" s="127"/>
      <c r="Q76" s="127"/>
      <c r="R76" s="127"/>
      <c r="S76" s="127"/>
      <c r="T76" s="127"/>
      <c r="U76" s="127"/>
      <c r="V76" s="127"/>
      <c r="W76" s="127"/>
    </row>
    <row r="77" spans="1:23" ht="15.75" customHeight="1" x14ac:dyDescent="0.25">
      <c r="A77" s="127"/>
      <c r="B77" s="127"/>
      <c r="C77" s="127"/>
      <c r="D77" s="127"/>
      <c r="E77" s="127"/>
      <c r="F77" s="127"/>
      <c r="G77" s="127"/>
      <c r="H77" s="127"/>
      <c r="I77" s="127"/>
      <c r="J77" s="127"/>
      <c r="K77" s="127"/>
      <c r="L77" s="127"/>
      <c r="M77" s="127"/>
      <c r="N77" s="127"/>
      <c r="O77" s="127"/>
      <c r="P77" s="127"/>
      <c r="Q77" s="127"/>
      <c r="R77" s="127"/>
      <c r="S77" s="127"/>
      <c r="T77" s="127"/>
      <c r="U77" s="127"/>
      <c r="V77" s="127"/>
      <c r="W77" s="127"/>
    </row>
    <row r="78" spans="1:23" ht="15.75" customHeight="1" x14ac:dyDescent="0.25">
      <c r="A78" s="127"/>
      <c r="B78" s="127"/>
      <c r="C78" s="127"/>
      <c r="D78" s="127"/>
      <c r="E78" s="127"/>
      <c r="F78" s="127"/>
      <c r="G78" s="127"/>
      <c r="H78" s="127"/>
      <c r="I78" s="127"/>
      <c r="J78" s="127"/>
      <c r="K78" s="127"/>
      <c r="L78" s="127"/>
      <c r="M78" s="127"/>
      <c r="N78" s="127"/>
      <c r="O78" s="127"/>
      <c r="P78" s="127"/>
      <c r="Q78" s="127"/>
      <c r="R78" s="127"/>
      <c r="S78" s="127"/>
      <c r="T78" s="127"/>
      <c r="U78" s="127"/>
      <c r="V78" s="127"/>
      <c r="W78" s="127"/>
    </row>
    <row r="79" spans="1:23" ht="15.75" customHeight="1" x14ac:dyDescent="0.25">
      <c r="A79" s="127"/>
      <c r="B79" s="127"/>
      <c r="C79" s="127"/>
      <c r="D79" s="127"/>
      <c r="E79" s="127"/>
      <c r="F79" s="127"/>
      <c r="G79" s="127"/>
      <c r="H79" s="127"/>
      <c r="I79" s="127"/>
      <c r="J79" s="127"/>
      <c r="K79" s="127"/>
      <c r="L79" s="127"/>
      <c r="M79" s="127"/>
      <c r="N79" s="127"/>
      <c r="O79" s="127"/>
      <c r="P79" s="127"/>
      <c r="Q79" s="127"/>
      <c r="R79" s="127"/>
      <c r="S79" s="127"/>
      <c r="T79" s="127"/>
      <c r="U79" s="127"/>
      <c r="V79" s="127"/>
      <c r="W79" s="127"/>
    </row>
    <row r="80" spans="1:23" ht="15.75" customHeight="1" x14ac:dyDescent="0.25">
      <c r="A80" s="127"/>
      <c r="B80" s="127"/>
      <c r="C80" s="127"/>
      <c r="D80" s="127"/>
      <c r="E80" s="127"/>
      <c r="F80" s="127"/>
      <c r="G80" s="127"/>
      <c r="H80" s="127"/>
      <c r="I80" s="127"/>
      <c r="J80" s="127"/>
      <c r="K80" s="127"/>
      <c r="L80" s="127"/>
      <c r="M80" s="127"/>
      <c r="N80" s="127"/>
      <c r="O80" s="127"/>
      <c r="P80" s="127"/>
      <c r="Q80" s="127"/>
      <c r="R80" s="127"/>
      <c r="S80" s="127"/>
      <c r="T80" s="127"/>
      <c r="U80" s="127"/>
      <c r="V80" s="127"/>
      <c r="W80" s="127"/>
    </row>
    <row r="81" spans="1:23" ht="15.75" customHeight="1" x14ac:dyDescent="0.25">
      <c r="A81" s="127"/>
      <c r="B81" s="127"/>
      <c r="C81" s="127"/>
      <c r="D81" s="127"/>
      <c r="E81" s="127"/>
      <c r="F81" s="127"/>
      <c r="G81" s="127"/>
      <c r="H81" s="127"/>
      <c r="I81" s="127"/>
      <c r="J81" s="127"/>
      <c r="K81" s="127"/>
      <c r="L81" s="127"/>
      <c r="M81" s="127"/>
      <c r="N81" s="127"/>
      <c r="O81" s="127"/>
      <c r="P81" s="127"/>
      <c r="Q81" s="127"/>
      <c r="R81" s="127"/>
      <c r="S81" s="127"/>
      <c r="T81" s="127"/>
      <c r="U81" s="127"/>
      <c r="V81" s="127"/>
      <c r="W81" s="127"/>
    </row>
    <row r="82" spans="1:23" ht="15.75" customHeight="1" x14ac:dyDescent="0.25">
      <c r="A82" s="127"/>
      <c r="B82" s="127"/>
      <c r="C82" s="127"/>
      <c r="D82" s="127"/>
      <c r="E82" s="127"/>
      <c r="F82" s="127"/>
      <c r="G82" s="127"/>
      <c r="H82" s="127"/>
      <c r="I82" s="127"/>
      <c r="J82" s="127"/>
      <c r="K82" s="127"/>
      <c r="L82" s="127"/>
      <c r="M82" s="127"/>
      <c r="N82" s="127"/>
      <c r="O82" s="127"/>
      <c r="P82" s="127"/>
      <c r="Q82" s="127"/>
      <c r="R82" s="127"/>
      <c r="S82" s="127"/>
      <c r="T82" s="127"/>
      <c r="U82" s="127"/>
      <c r="V82" s="127"/>
      <c r="W82" s="127"/>
    </row>
    <row r="83" spans="1:23" ht="15.75" customHeight="1" x14ac:dyDescent="0.25">
      <c r="A83" s="127"/>
      <c r="B83" s="127"/>
      <c r="C83" s="127"/>
      <c r="D83" s="127"/>
      <c r="E83" s="127"/>
      <c r="F83" s="127"/>
      <c r="G83" s="127"/>
      <c r="H83" s="127"/>
      <c r="I83" s="127"/>
      <c r="J83" s="127"/>
      <c r="K83" s="127"/>
      <c r="L83" s="127"/>
      <c r="M83" s="127"/>
      <c r="N83" s="127"/>
      <c r="O83" s="127"/>
      <c r="P83" s="127"/>
      <c r="Q83" s="127"/>
      <c r="R83" s="127"/>
      <c r="S83" s="127"/>
      <c r="T83" s="127"/>
      <c r="U83" s="127"/>
      <c r="V83" s="127"/>
      <c r="W83" s="127"/>
    </row>
    <row r="84" spans="1:23" ht="15.75" customHeight="1" x14ac:dyDescent="0.25">
      <c r="A84" s="127"/>
      <c r="B84" s="127"/>
      <c r="C84" s="127"/>
      <c r="D84" s="127"/>
      <c r="E84" s="127"/>
      <c r="F84" s="127"/>
      <c r="G84" s="127"/>
      <c r="H84" s="127"/>
      <c r="I84" s="127"/>
      <c r="J84" s="127"/>
      <c r="K84" s="127"/>
      <c r="L84" s="127"/>
      <c r="M84" s="127"/>
      <c r="N84" s="127"/>
      <c r="O84" s="127"/>
      <c r="P84" s="127"/>
      <c r="Q84" s="127"/>
      <c r="R84" s="127"/>
      <c r="S84" s="127"/>
      <c r="T84" s="127"/>
      <c r="U84" s="127"/>
      <c r="V84" s="127"/>
      <c r="W84" s="127"/>
    </row>
    <row r="85" spans="1:23" ht="15.75" customHeight="1" x14ac:dyDescent="0.25">
      <c r="A85" s="127"/>
      <c r="B85" s="127"/>
      <c r="C85" s="127"/>
      <c r="D85" s="127"/>
      <c r="E85" s="127"/>
      <c r="F85" s="127"/>
      <c r="G85" s="127"/>
      <c r="H85" s="127"/>
      <c r="I85" s="127"/>
      <c r="J85" s="127"/>
      <c r="K85" s="127"/>
      <c r="L85" s="127"/>
      <c r="M85" s="127"/>
      <c r="N85" s="127"/>
      <c r="O85" s="127"/>
      <c r="P85" s="127"/>
      <c r="Q85" s="127"/>
      <c r="R85" s="127"/>
      <c r="S85" s="127"/>
      <c r="T85" s="127"/>
      <c r="U85" s="127"/>
      <c r="V85" s="127"/>
      <c r="W85" s="127"/>
    </row>
    <row r="86" spans="1:23" ht="15.75" customHeight="1" x14ac:dyDescent="0.25">
      <c r="A86" s="127"/>
      <c r="B86" s="127"/>
      <c r="C86" s="127"/>
      <c r="D86" s="127"/>
      <c r="E86" s="127"/>
      <c r="F86" s="127"/>
      <c r="G86" s="127"/>
      <c r="H86" s="127"/>
      <c r="I86" s="127"/>
      <c r="J86" s="127"/>
      <c r="K86" s="127"/>
      <c r="L86" s="127"/>
      <c r="M86" s="127"/>
      <c r="N86" s="127"/>
      <c r="O86" s="127"/>
      <c r="P86" s="127"/>
      <c r="Q86" s="127"/>
      <c r="R86" s="127"/>
      <c r="S86" s="127"/>
      <c r="T86" s="127"/>
      <c r="U86" s="127"/>
      <c r="V86" s="127"/>
      <c r="W86" s="127"/>
    </row>
    <row r="87" spans="1:23" ht="15.75" customHeight="1" x14ac:dyDescent="0.25">
      <c r="A87" s="127"/>
      <c r="B87" s="127"/>
      <c r="C87" s="127"/>
      <c r="D87" s="127"/>
      <c r="E87" s="127"/>
      <c r="F87" s="127"/>
      <c r="G87" s="127"/>
      <c r="H87" s="127"/>
      <c r="I87" s="127"/>
      <c r="J87" s="127"/>
      <c r="K87" s="127"/>
      <c r="L87" s="127"/>
      <c r="M87" s="127"/>
      <c r="N87" s="127"/>
      <c r="O87" s="127"/>
      <c r="P87" s="127"/>
      <c r="Q87" s="127"/>
      <c r="R87" s="127"/>
      <c r="S87" s="127"/>
      <c r="T87" s="127"/>
      <c r="U87" s="127"/>
      <c r="V87" s="127"/>
      <c r="W87" s="127"/>
    </row>
    <row r="88" spans="1:23" ht="15.75" customHeight="1" x14ac:dyDescent="0.25">
      <c r="A88" s="127"/>
      <c r="B88" s="127"/>
      <c r="C88" s="127"/>
      <c r="D88" s="127"/>
      <c r="E88" s="127"/>
      <c r="F88" s="127"/>
      <c r="G88" s="127"/>
      <c r="H88" s="127"/>
      <c r="I88" s="127"/>
      <c r="J88" s="127"/>
      <c r="K88" s="127"/>
      <c r="L88" s="127"/>
      <c r="M88" s="127"/>
      <c r="N88" s="127"/>
      <c r="O88" s="127"/>
      <c r="P88" s="127"/>
      <c r="Q88" s="127"/>
      <c r="R88" s="127"/>
      <c r="S88" s="127"/>
      <c r="T88" s="127"/>
      <c r="U88" s="127"/>
      <c r="V88" s="127"/>
      <c r="W88" s="127"/>
    </row>
    <row r="89" spans="1:23" ht="15.75" customHeight="1" x14ac:dyDescent="0.25">
      <c r="A89" s="127"/>
      <c r="B89" s="127"/>
      <c r="C89" s="127"/>
      <c r="D89" s="127"/>
      <c r="E89" s="127"/>
      <c r="F89" s="127"/>
      <c r="G89" s="127"/>
      <c r="H89" s="127"/>
      <c r="I89" s="127"/>
      <c r="J89" s="127"/>
      <c r="K89" s="127"/>
      <c r="L89" s="127"/>
      <c r="M89" s="127"/>
      <c r="N89" s="127"/>
      <c r="O89" s="127"/>
      <c r="P89" s="127"/>
      <c r="Q89" s="127"/>
      <c r="R89" s="127"/>
      <c r="S89" s="127"/>
      <c r="T89" s="127"/>
      <c r="U89" s="127"/>
      <c r="V89" s="127"/>
      <c r="W89" s="127"/>
    </row>
    <row r="90" spans="1:23" ht="15.75" customHeight="1" x14ac:dyDescent="0.25">
      <c r="A90" s="127"/>
      <c r="B90" s="127"/>
      <c r="C90" s="127"/>
      <c r="D90" s="127"/>
      <c r="E90" s="127"/>
      <c r="F90" s="127"/>
      <c r="G90" s="127"/>
      <c r="H90" s="127"/>
      <c r="I90" s="127"/>
      <c r="J90" s="127"/>
      <c r="K90" s="127"/>
      <c r="L90" s="127"/>
      <c r="M90" s="127"/>
      <c r="N90" s="127"/>
      <c r="O90" s="127"/>
      <c r="P90" s="127"/>
      <c r="Q90" s="127"/>
      <c r="R90" s="127"/>
      <c r="S90" s="127"/>
      <c r="T90" s="127"/>
      <c r="U90" s="127"/>
      <c r="V90" s="127"/>
      <c r="W90" s="127"/>
    </row>
    <row r="91" spans="1:23" ht="15.75" customHeight="1" x14ac:dyDescent="0.25">
      <c r="A91" s="127"/>
      <c r="B91" s="127"/>
      <c r="C91" s="127"/>
      <c r="D91" s="127"/>
      <c r="E91" s="127"/>
      <c r="F91" s="127"/>
      <c r="G91" s="127"/>
      <c r="H91" s="127"/>
      <c r="I91" s="127"/>
      <c r="J91" s="127"/>
      <c r="K91" s="127"/>
      <c r="L91" s="127"/>
      <c r="M91" s="127"/>
      <c r="N91" s="127"/>
      <c r="O91" s="127"/>
      <c r="P91" s="127"/>
      <c r="Q91" s="127"/>
      <c r="R91" s="127"/>
      <c r="S91" s="127"/>
      <c r="T91" s="127"/>
      <c r="U91" s="127"/>
      <c r="V91" s="127"/>
      <c r="W91" s="127"/>
    </row>
    <row r="92" spans="1:23" ht="15.75" customHeight="1" x14ac:dyDescent="0.25">
      <c r="A92" s="127"/>
      <c r="B92" s="127"/>
      <c r="C92" s="127"/>
      <c r="D92" s="127"/>
      <c r="E92" s="127"/>
      <c r="F92" s="127"/>
      <c r="G92" s="127"/>
      <c r="H92" s="127"/>
      <c r="I92" s="127"/>
      <c r="J92" s="127"/>
      <c r="K92" s="127"/>
      <c r="L92" s="127"/>
      <c r="M92" s="127"/>
      <c r="N92" s="127"/>
      <c r="O92" s="127"/>
      <c r="P92" s="127"/>
      <c r="Q92" s="127"/>
      <c r="R92" s="127"/>
      <c r="S92" s="127"/>
      <c r="T92" s="127"/>
      <c r="U92" s="127"/>
      <c r="V92" s="127"/>
      <c r="W92" s="127"/>
    </row>
    <row r="93" spans="1:23" ht="15.75" customHeight="1" x14ac:dyDescent="0.25">
      <c r="A93" s="127"/>
      <c r="B93" s="127"/>
      <c r="C93" s="127"/>
      <c r="D93" s="127"/>
      <c r="E93" s="127"/>
      <c r="F93" s="127"/>
      <c r="G93" s="127"/>
      <c r="H93" s="127"/>
      <c r="I93" s="127"/>
      <c r="J93" s="127"/>
      <c r="K93" s="127"/>
      <c r="L93" s="127"/>
      <c r="M93" s="127"/>
      <c r="N93" s="127"/>
      <c r="O93" s="127"/>
      <c r="P93" s="127"/>
      <c r="Q93" s="127"/>
      <c r="R93" s="127"/>
      <c r="S93" s="127"/>
      <c r="T93" s="127"/>
      <c r="U93" s="127"/>
      <c r="V93" s="127"/>
      <c r="W93" s="127"/>
    </row>
    <row r="94" spans="1:23" ht="15.75" customHeight="1" x14ac:dyDescent="0.25">
      <c r="A94" s="127"/>
      <c r="B94" s="127"/>
      <c r="C94" s="127"/>
      <c r="D94" s="127"/>
      <c r="E94" s="127"/>
      <c r="F94" s="127"/>
      <c r="G94" s="127"/>
      <c r="H94" s="127"/>
      <c r="I94" s="127"/>
      <c r="J94" s="127"/>
      <c r="K94" s="127"/>
      <c r="L94" s="127"/>
      <c r="M94" s="127"/>
      <c r="N94" s="127"/>
      <c r="O94" s="127"/>
      <c r="P94" s="127"/>
      <c r="Q94" s="127"/>
      <c r="R94" s="127"/>
      <c r="S94" s="127"/>
      <c r="T94" s="127"/>
      <c r="U94" s="127"/>
      <c r="V94" s="127"/>
      <c r="W94" s="127"/>
    </row>
    <row r="95" spans="1:23" ht="15.75" customHeight="1" x14ac:dyDescent="0.25">
      <c r="A95" s="127"/>
      <c r="B95" s="127"/>
      <c r="C95" s="127"/>
      <c r="D95" s="127"/>
      <c r="E95" s="127"/>
      <c r="F95" s="127"/>
      <c r="G95" s="127"/>
      <c r="H95" s="127"/>
      <c r="I95" s="127"/>
      <c r="J95" s="127"/>
      <c r="K95" s="127"/>
      <c r="L95" s="127"/>
      <c r="M95" s="127"/>
      <c r="N95" s="127"/>
      <c r="O95" s="127"/>
      <c r="P95" s="127"/>
      <c r="Q95" s="127"/>
      <c r="R95" s="127"/>
      <c r="S95" s="127"/>
      <c r="T95" s="127"/>
      <c r="U95" s="127"/>
      <c r="V95" s="127"/>
      <c r="W95" s="127"/>
    </row>
    <row r="96" spans="1:23" ht="15.75" customHeight="1" x14ac:dyDescent="0.25">
      <c r="A96" s="127"/>
      <c r="B96" s="127"/>
      <c r="C96" s="127"/>
      <c r="D96" s="127"/>
      <c r="E96" s="127"/>
      <c r="F96" s="127"/>
      <c r="G96" s="127"/>
      <c r="H96" s="127"/>
      <c r="I96" s="127"/>
      <c r="J96" s="127"/>
      <c r="K96" s="127"/>
      <c r="L96" s="127"/>
      <c r="M96" s="127"/>
      <c r="N96" s="127"/>
      <c r="O96" s="127"/>
      <c r="P96" s="127"/>
      <c r="Q96" s="127"/>
      <c r="R96" s="127"/>
      <c r="S96" s="127"/>
      <c r="T96" s="127"/>
      <c r="U96" s="127"/>
      <c r="V96" s="127"/>
      <c r="W96" s="127"/>
    </row>
    <row r="97" spans="1:23" ht="15.75" customHeight="1" x14ac:dyDescent="0.25">
      <c r="A97" s="127"/>
      <c r="B97" s="127"/>
      <c r="C97" s="127"/>
      <c r="D97" s="127"/>
      <c r="E97" s="127"/>
      <c r="F97" s="127"/>
      <c r="G97" s="127"/>
      <c r="H97" s="127"/>
      <c r="I97" s="127"/>
      <c r="J97" s="127"/>
      <c r="K97" s="127"/>
      <c r="L97" s="127"/>
      <c r="M97" s="127"/>
      <c r="N97" s="127"/>
      <c r="O97" s="127"/>
      <c r="P97" s="127"/>
      <c r="Q97" s="127"/>
      <c r="R97" s="127"/>
      <c r="S97" s="127"/>
      <c r="T97" s="127"/>
      <c r="U97" s="127"/>
      <c r="V97" s="127"/>
      <c r="W97" s="127"/>
    </row>
    <row r="98" spans="1:23" ht="15.75" customHeight="1" x14ac:dyDescent="0.25">
      <c r="A98" s="127"/>
      <c r="B98" s="127"/>
      <c r="C98" s="127"/>
      <c r="D98" s="127"/>
      <c r="E98" s="127"/>
      <c r="F98" s="127"/>
      <c r="G98" s="127"/>
      <c r="H98" s="127"/>
      <c r="I98" s="127"/>
      <c r="J98" s="127"/>
      <c r="K98" s="127"/>
      <c r="L98" s="127"/>
      <c r="M98" s="127"/>
      <c r="N98" s="127"/>
      <c r="O98" s="127"/>
      <c r="P98" s="127"/>
      <c r="Q98" s="127"/>
      <c r="R98" s="127"/>
      <c r="S98" s="127"/>
      <c r="T98" s="127"/>
      <c r="U98" s="127"/>
      <c r="V98" s="127"/>
      <c r="W98" s="127"/>
    </row>
    <row r="99" spans="1:23" ht="15.75" customHeight="1" x14ac:dyDescent="0.25">
      <c r="A99" s="127"/>
      <c r="B99" s="127"/>
      <c r="C99" s="127"/>
      <c r="D99" s="127"/>
      <c r="E99" s="127"/>
      <c r="F99" s="127"/>
      <c r="G99" s="127"/>
      <c r="H99" s="127"/>
      <c r="I99" s="127"/>
      <c r="J99" s="127"/>
      <c r="K99" s="127"/>
      <c r="L99" s="127"/>
      <c r="M99" s="127"/>
      <c r="N99" s="127"/>
      <c r="O99" s="127"/>
      <c r="P99" s="127"/>
      <c r="Q99" s="127"/>
      <c r="R99" s="127"/>
      <c r="S99" s="127"/>
      <c r="T99" s="127"/>
      <c r="U99" s="127"/>
      <c r="V99" s="127"/>
      <c r="W99" s="127"/>
    </row>
    <row r="100" spans="1:23" ht="15.75" customHeight="1" x14ac:dyDescent="0.25">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row>
    <row r="101" spans="1:23" ht="15.75" customHeight="1" x14ac:dyDescent="0.25">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row>
    <row r="102" spans="1:23" ht="15.75" customHeight="1" x14ac:dyDescent="0.25">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row>
    <row r="103" spans="1:23" ht="15.75" customHeight="1" x14ac:dyDescent="0.25">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row>
    <row r="104" spans="1:23" ht="15.75" customHeight="1" x14ac:dyDescent="0.25">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row>
    <row r="105" spans="1:23" ht="15.75" customHeight="1" x14ac:dyDescent="0.25">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row>
    <row r="106" spans="1:23" ht="15.75" customHeight="1" x14ac:dyDescent="0.25">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row>
    <row r="107" spans="1:23" ht="15.75" customHeight="1" x14ac:dyDescent="0.25">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row>
    <row r="108" spans="1:23" ht="15.75" customHeight="1" x14ac:dyDescent="0.25">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row>
    <row r="109" spans="1:23" ht="15.75" customHeight="1" x14ac:dyDescent="0.25">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row>
    <row r="110" spans="1:23" ht="15.75" customHeight="1" x14ac:dyDescent="0.25">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row>
    <row r="111" spans="1:23" ht="15.75" customHeight="1" x14ac:dyDescent="0.25">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row>
    <row r="112" spans="1:23" ht="15.75" customHeight="1" x14ac:dyDescent="0.25">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row>
    <row r="113" spans="1:23" ht="15.75" customHeight="1" x14ac:dyDescent="0.25">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row>
    <row r="114" spans="1:23" ht="15.75" customHeight="1" x14ac:dyDescent="0.25">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row>
    <row r="115" spans="1:23" ht="15.75" customHeight="1" x14ac:dyDescent="0.25">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row>
    <row r="116" spans="1:23" ht="15.75" customHeight="1" x14ac:dyDescent="0.25">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row>
    <row r="117" spans="1:23" ht="15.75" customHeight="1" x14ac:dyDescent="0.25">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row>
    <row r="118" spans="1:23" ht="15.75" customHeight="1" x14ac:dyDescent="0.25">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row>
    <row r="119" spans="1:23" ht="15.75" customHeight="1" x14ac:dyDescent="0.25">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row>
    <row r="120" spans="1:23" ht="15.75" customHeight="1" x14ac:dyDescent="0.25">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row>
    <row r="121" spans="1:23" ht="15.75" customHeight="1" x14ac:dyDescent="0.25">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row>
    <row r="122" spans="1:23" ht="15.75" customHeight="1" x14ac:dyDescent="0.25">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row>
    <row r="123" spans="1:23" ht="15.75" customHeight="1" x14ac:dyDescent="0.25">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row>
    <row r="124" spans="1:23" ht="15.75" customHeight="1" x14ac:dyDescent="0.25">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row>
    <row r="125" spans="1:23" ht="15.75" customHeight="1" x14ac:dyDescent="0.25">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row>
    <row r="126" spans="1:23" ht="15.75" customHeight="1" x14ac:dyDescent="0.25">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row>
    <row r="127" spans="1:23" ht="15.75" customHeight="1" x14ac:dyDescent="0.25">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row>
    <row r="128" spans="1:23" ht="15.75" customHeight="1" x14ac:dyDescent="0.25">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row>
    <row r="129" spans="1:23" ht="15.75" customHeight="1" x14ac:dyDescent="0.25">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row>
    <row r="130" spans="1:23" ht="15.75" customHeight="1" x14ac:dyDescent="0.25">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row>
    <row r="131" spans="1:23" ht="15.75" customHeight="1" x14ac:dyDescent="0.25">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row>
    <row r="132" spans="1:23" ht="15.75" customHeight="1" x14ac:dyDescent="0.25">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row>
    <row r="133" spans="1:23" ht="15.75" customHeight="1" x14ac:dyDescent="0.25">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row>
    <row r="134" spans="1:23" ht="15.75" customHeight="1" x14ac:dyDescent="0.25">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row>
    <row r="135" spans="1:23" ht="15.75" customHeight="1" x14ac:dyDescent="0.25">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row>
    <row r="136" spans="1:23" ht="15.75" customHeight="1" x14ac:dyDescent="0.25">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row>
    <row r="137" spans="1:23" ht="15.75" customHeight="1" x14ac:dyDescent="0.25">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row>
    <row r="138" spans="1:23" ht="15.75" customHeight="1" x14ac:dyDescent="0.25">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row>
    <row r="139" spans="1:23" ht="15.75" customHeight="1" x14ac:dyDescent="0.25">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row>
    <row r="140" spans="1:23" ht="15.75" customHeight="1" x14ac:dyDescent="0.25">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row>
    <row r="141" spans="1:23" ht="15.75" customHeight="1" x14ac:dyDescent="0.25">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row>
    <row r="142" spans="1:23" ht="15.75" customHeight="1" x14ac:dyDescent="0.25">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row>
    <row r="143" spans="1:23" ht="15.75" customHeight="1" x14ac:dyDescent="0.25">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row>
    <row r="144" spans="1:23" ht="15.75" customHeight="1" x14ac:dyDescent="0.25">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row>
    <row r="145" spans="1:23" ht="15.75" customHeight="1" x14ac:dyDescent="0.25">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row>
    <row r="146" spans="1:23" ht="15.75" customHeight="1" x14ac:dyDescent="0.25">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row>
    <row r="147" spans="1:23" ht="15.75" customHeight="1" x14ac:dyDescent="0.25">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row>
    <row r="148" spans="1:23" ht="15.75" customHeight="1" x14ac:dyDescent="0.25">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row>
    <row r="149" spans="1:23" ht="15.75" customHeight="1" x14ac:dyDescent="0.25">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row>
    <row r="150" spans="1:23" ht="15.75" customHeight="1" x14ac:dyDescent="0.25">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row>
    <row r="151" spans="1:23" ht="15.75" customHeight="1" x14ac:dyDescent="0.25">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row>
    <row r="152" spans="1:23" ht="15.75" customHeight="1" x14ac:dyDescent="0.25">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row>
    <row r="153" spans="1:23" ht="15.75" customHeight="1" x14ac:dyDescent="0.25">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row>
    <row r="154" spans="1:23" ht="15.75" customHeight="1" x14ac:dyDescent="0.25">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row>
    <row r="155" spans="1:23" ht="15.75" customHeight="1" x14ac:dyDescent="0.25">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row>
    <row r="156" spans="1:23" ht="15.75" customHeight="1" x14ac:dyDescent="0.25">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row>
    <row r="157" spans="1:23" ht="15.75" customHeight="1" x14ac:dyDescent="0.25">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row>
    <row r="158" spans="1:23" ht="15.75" customHeight="1" x14ac:dyDescent="0.25">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row>
    <row r="159" spans="1:23" ht="15.75" customHeight="1" x14ac:dyDescent="0.25">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row>
    <row r="160" spans="1:23" ht="15.75" customHeight="1" x14ac:dyDescent="0.25">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row>
    <row r="161" spans="1:23" ht="15.75" customHeight="1" x14ac:dyDescent="0.25">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row>
    <row r="162" spans="1:23" ht="15.75" customHeight="1" x14ac:dyDescent="0.25">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row>
    <row r="163" spans="1:23" ht="15.75" customHeight="1" x14ac:dyDescent="0.25">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row>
    <row r="164" spans="1:23" ht="15.75" customHeight="1" x14ac:dyDescent="0.25">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row>
    <row r="165" spans="1:23" ht="15.75" customHeight="1" x14ac:dyDescent="0.25">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row>
    <row r="166" spans="1:23" ht="15.75" customHeight="1" x14ac:dyDescent="0.25">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row>
    <row r="167" spans="1:23" ht="15.75" customHeight="1" x14ac:dyDescent="0.25">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row>
    <row r="168" spans="1:23" ht="15.75" customHeight="1" x14ac:dyDescent="0.25">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row>
    <row r="169" spans="1:23" ht="15.75" customHeight="1" x14ac:dyDescent="0.25">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row>
    <row r="170" spans="1:23" ht="15.75" customHeight="1" x14ac:dyDescent="0.25">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row>
    <row r="171" spans="1:23" ht="15.75" customHeight="1" x14ac:dyDescent="0.25">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row>
    <row r="172" spans="1:23" ht="15.75" customHeight="1" x14ac:dyDescent="0.25">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row>
    <row r="173" spans="1:23" ht="15.75" customHeight="1" x14ac:dyDescent="0.25">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row>
    <row r="174" spans="1:23" ht="15.75" customHeight="1" x14ac:dyDescent="0.25">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row>
    <row r="175" spans="1:23" ht="15.75" customHeight="1" x14ac:dyDescent="0.25">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row>
    <row r="176" spans="1:23" ht="15.75" customHeight="1" x14ac:dyDescent="0.25">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row>
    <row r="177" spans="1:23" ht="15.75" customHeight="1" x14ac:dyDescent="0.25">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row>
    <row r="178" spans="1:23" ht="15.75" customHeight="1" x14ac:dyDescent="0.25">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row>
    <row r="179" spans="1:23" ht="15.75" customHeight="1" x14ac:dyDescent="0.25">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row>
    <row r="180" spans="1:23" ht="15.75" customHeight="1" x14ac:dyDescent="0.25">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row>
    <row r="181" spans="1:23" ht="15.75" customHeight="1" x14ac:dyDescent="0.25">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row>
    <row r="182" spans="1:23" ht="15.75" customHeight="1" x14ac:dyDescent="0.25">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row>
    <row r="183" spans="1:23" ht="15.75" customHeight="1" x14ac:dyDescent="0.25">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row>
    <row r="184" spans="1:23" ht="15.75" customHeight="1" x14ac:dyDescent="0.25">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row>
    <row r="185" spans="1:23" ht="15.75" customHeight="1" x14ac:dyDescent="0.25">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row>
    <row r="186" spans="1:23" ht="15.75" customHeight="1" x14ac:dyDescent="0.25">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row>
    <row r="187" spans="1:23" ht="15.75" customHeight="1" x14ac:dyDescent="0.25">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row>
    <row r="188" spans="1:23" ht="15.75" customHeight="1" x14ac:dyDescent="0.25">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row>
    <row r="189" spans="1:23" ht="15.75" customHeight="1" x14ac:dyDescent="0.25">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row>
    <row r="190" spans="1:23" ht="15.75" customHeight="1" x14ac:dyDescent="0.25">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row>
    <row r="191" spans="1:23" ht="15.75" customHeight="1" x14ac:dyDescent="0.25">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row>
    <row r="192" spans="1:23" ht="15.75" customHeight="1" x14ac:dyDescent="0.25">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row>
    <row r="193" spans="1:23" ht="15.75" customHeight="1" x14ac:dyDescent="0.25">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row>
    <row r="194" spans="1:23" ht="15.75" customHeight="1" x14ac:dyDescent="0.25">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row>
    <row r="195" spans="1:23" ht="15.75" customHeight="1" x14ac:dyDescent="0.25">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row>
    <row r="196" spans="1:23" ht="15.75" customHeight="1" x14ac:dyDescent="0.25">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row>
    <row r="197" spans="1:23" ht="15.75" customHeight="1" x14ac:dyDescent="0.25">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row>
    <row r="198" spans="1:23" ht="15.75" customHeight="1" x14ac:dyDescent="0.25">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row>
    <row r="199" spans="1:23" ht="15.75" customHeight="1" x14ac:dyDescent="0.25">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row>
    <row r="200" spans="1:23" ht="15.75" customHeight="1" x14ac:dyDescent="0.25">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row>
    <row r="201" spans="1:23" ht="15.75" customHeight="1" x14ac:dyDescent="0.25">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row>
    <row r="202" spans="1:23" ht="15.75" customHeight="1" x14ac:dyDescent="0.25">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row>
    <row r="203" spans="1:23" ht="15.75" customHeight="1" x14ac:dyDescent="0.25">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row>
    <row r="204" spans="1:23" ht="15.75" customHeight="1" x14ac:dyDescent="0.25">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row>
    <row r="205" spans="1:23" ht="15.75" customHeight="1" x14ac:dyDescent="0.25">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row>
    <row r="206" spans="1:23" ht="15.75" customHeight="1" x14ac:dyDescent="0.25">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row>
    <row r="207" spans="1:23" ht="15.75" customHeight="1" x14ac:dyDescent="0.25">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row>
    <row r="208" spans="1:23" ht="15.75" customHeight="1" x14ac:dyDescent="0.25">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row>
    <row r="209" spans="1:23" ht="15.75" customHeight="1" x14ac:dyDescent="0.25">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row>
    <row r="210" spans="1:23" ht="15.75" customHeight="1" x14ac:dyDescent="0.25">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row>
    <row r="211" spans="1:23" ht="15.75" customHeight="1" x14ac:dyDescent="0.25">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row>
    <row r="212" spans="1:23" ht="15.75" customHeight="1" x14ac:dyDescent="0.25">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row>
    <row r="213" spans="1:23" ht="15.75" customHeight="1" x14ac:dyDescent="0.25">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row>
    <row r="214" spans="1:23" ht="15.75" customHeight="1" x14ac:dyDescent="0.25">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row>
    <row r="215" spans="1:23" ht="15.75" customHeight="1" x14ac:dyDescent="0.25">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row>
    <row r="216" spans="1:23" ht="15.75" customHeight="1" x14ac:dyDescent="0.25">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row>
    <row r="217" spans="1:23" ht="15.75" customHeight="1" x14ac:dyDescent="0.25">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row>
    <row r="218" spans="1:23" ht="15.75" customHeight="1" x14ac:dyDescent="0.25">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row>
    <row r="219" spans="1:23" ht="15.75" customHeight="1" x14ac:dyDescent="0.25">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row>
    <row r="220" spans="1:23" ht="15.75" customHeight="1" x14ac:dyDescent="0.25">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row>
    <row r="221" spans="1:23" ht="15.75" customHeight="1" x14ac:dyDescent="0.25">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row>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C12:D13"/>
    <mergeCell ref="B20:D20"/>
    <mergeCell ref="B21:D21"/>
    <mergeCell ref="A1:B2"/>
    <mergeCell ref="C1:D2"/>
    <mergeCell ref="A3:C3"/>
    <mergeCell ref="A4:B4"/>
    <mergeCell ref="A5:C5"/>
    <mergeCell ref="A10:B10"/>
    <mergeCell ref="A11:B11"/>
  </mergeCells>
  <pageMargins left="0.82622047244094488" right="0.23622047244094491" top="0.74803149606299213" bottom="0.74803149606299213" header="0" footer="0"/>
  <pageSetup paperSize="9" scale="8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Personal Fijo</vt:lpstr>
      <vt:lpstr>Anexo - Personal Fijo</vt:lpstr>
      <vt:lpstr>Monitoreo</vt:lpstr>
      <vt:lpstr>Insumo alta demanda</vt:lpstr>
      <vt:lpstr>Técnicos disponibles</vt:lpstr>
      <vt:lpstr>Valor hora mmto</vt:lpstr>
      <vt:lpstr>Resumen - Propuesta Económica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Andrés Velásquez Calle</dc:creator>
  <cp:lastModifiedBy>SEGURIDAD</cp:lastModifiedBy>
  <dcterms:created xsi:type="dcterms:W3CDTF">2019-11-11T00:41:12Z</dcterms:created>
  <dcterms:modified xsi:type="dcterms:W3CDTF">2025-10-03T20:34:43Z</dcterms:modified>
</cp:coreProperties>
</file>